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8775" firstSheet="1" activeTab="1"/>
  </bookViews>
  <sheets>
    <sheet name="Перелік 2015" sheetId="1" r:id="rId1"/>
    <sheet name="Перелік 2016" sheetId="2" r:id="rId2"/>
  </sheets>
  <definedNames>
    <definedName name="_xlnm.Print_Area" localSheetId="1">'Перелік 2016'!$A$1:$M$88</definedName>
  </definedNames>
  <calcPr fullCalcOnLoad="1"/>
</workbook>
</file>

<file path=xl/sharedStrings.xml><?xml version="1.0" encoding="utf-8"?>
<sst xmlns="http://schemas.openxmlformats.org/spreadsheetml/2006/main" count="587" uniqueCount="153">
  <si>
    <t>№ п/п</t>
  </si>
  <si>
    <t>усього</t>
  </si>
  <si>
    <t>Усього</t>
  </si>
  <si>
    <t>Інших джерел фінансування</t>
  </si>
  <si>
    <t>Форма власності</t>
  </si>
  <si>
    <t>в тому числі за рахунок:</t>
  </si>
  <si>
    <t>Кошторисна вартість об’єкта, тис. гривень</t>
  </si>
  <si>
    <t>-</t>
  </si>
  <si>
    <t>ВСЬОГО</t>
  </si>
  <si>
    <t>Залишок на 01.01.15</t>
  </si>
  <si>
    <t>Обласний центр</t>
  </si>
  <si>
    <t>Міста обласного значення</t>
  </si>
  <si>
    <t>Райони</t>
  </si>
  <si>
    <t>За рахунок 20% коштів державного фонду регіонального розвитку</t>
  </si>
  <si>
    <t>За рахунок 80% коштів державного фонду регіонального розвитку</t>
  </si>
  <si>
    <t>Примітка</t>
  </si>
  <si>
    <t>Оцінка проекту регіональною комісією</t>
  </si>
  <si>
    <t>Разом по області/м. Києву</t>
  </si>
  <si>
    <t>Заповнюється для проектів будівництва</t>
  </si>
  <si>
    <t>Найменування інвестиційної програми і проектів регіонального розвитку та їх місцезнаходження, вид робіт для проектів будівництва</t>
  </si>
  <si>
    <t>Результативність реалізації проекту
(для проектів будівництва, 
потужність відповідних одиниць)</t>
  </si>
  <si>
    <t>Найменування експертної організації, дата, 
№ експертизи</t>
  </si>
  <si>
    <t>Усього,</t>
  </si>
  <si>
    <t>І. Погашення кредиторської заборгованості</t>
  </si>
  <si>
    <t>ІІ Фінансування проектів</t>
  </si>
  <si>
    <t>у тому числі:</t>
  </si>
  <si>
    <t>коштів державного фонду регіонального розвитку</t>
  </si>
  <si>
    <t>Період реалізації 
(рік початку і закінчення)</t>
  </si>
  <si>
    <t>Обсяг фінансування у 2015 році, тис. гривень:</t>
  </si>
  <si>
    <t>коштів місцевого бюджету</t>
  </si>
  <si>
    <t>Нормативний акт щодо затвердження проекту будівництва (ким і коли затверджено, № акта)</t>
  </si>
  <si>
    <t xml:space="preserve">
______________________________
(підпис)</t>
  </si>
  <si>
    <t>Перелік інвестиційних програм і проектів регіонального розвитку, що можуть реалізовуватися 
за рахунок коштів державного фонду регіонального розвитку у 2015 році в  Білокуракинському районі</t>
  </si>
  <si>
    <t>Білокуракинський</t>
  </si>
  <si>
    <t>400 кв.м.</t>
  </si>
  <si>
    <t>2015р</t>
  </si>
  <si>
    <t>комунальна</t>
  </si>
  <si>
    <t>Реконструкція поліклініки Білокуракинської ЦРЛ під лабораторію, Луганська обл., Білокуракинський р-н, смт Білокуракине, вул.Чапаєва,буд. 72, реконструкція</t>
  </si>
  <si>
    <t>Голова Білокуракинської райдержадміністрації</t>
  </si>
  <si>
    <t xml:space="preserve">Гарантійний лист від  24.04.2015р №18-02/470 </t>
  </si>
  <si>
    <t>Будівництво підвідного водопроводу с.Солідарне Білокуракинського району Луганської області</t>
  </si>
  <si>
    <t>2467м</t>
  </si>
  <si>
    <t>Рішення сесії Солідарненської сільської ради №63 від 25.05.2015</t>
  </si>
  <si>
    <t>ТОВ "БУД-ВІК", № 13-0058-Е-КЧ від 21.05.2015р</t>
  </si>
  <si>
    <t xml:space="preserve">                       С.І. Іванюченко</t>
  </si>
  <si>
    <t xml:space="preserve">Загальна кошторисна вартість </t>
  </si>
  <si>
    <t>Кошти місцевого бюджету</t>
  </si>
  <si>
    <t>Результативність</t>
  </si>
  <si>
    <t>Обласний бюджет</t>
  </si>
  <si>
    <t>І. ГЕНЕРАЛЬНИЙ ПЛАН ВІДБУДОВИ ІНФРАСТРУКТУРИ НАСЕЛЕНИХ ПУНКТІВ Луганської області, пошкоджених, або зруйнованих в результаті збройного конфлікту</t>
  </si>
  <si>
    <t>Житловий фонд приватної форми власності</t>
  </si>
  <si>
    <t>Житловий фонд комунальної форми власності</t>
  </si>
  <si>
    <t>Інженерні мережі (водовідведення, водопостачання, газопостачання, електропостачання, теплопостачання)</t>
  </si>
  <si>
    <t>Заклади охорони здоров'я</t>
  </si>
  <si>
    <t>Начальні заклади (вищі, середні, дошкільні навчальні заклади)</t>
  </si>
  <si>
    <t>Заклади культури та спорту</t>
  </si>
  <si>
    <t>Об'єкти промисловості</t>
  </si>
  <si>
    <t>Дорожньо-траспортная інфраструктура</t>
  </si>
  <si>
    <t>ІНШІ</t>
  </si>
  <si>
    <t>Назва об'єкту (заходу)</t>
  </si>
  <si>
    <t>Місце знаходження (місто, район)</t>
  </si>
  <si>
    <t>Міжнародна технічна допомога</t>
  </si>
  <si>
    <t>Інші</t>
  </si>
  <si>
    <t>Субвенція з державного бюджету на відновлення інфраструктури</t>
  </si>
  <si>
    <t>Гуманітарна допомога</t>
  </si>
  <si>
    <t>Джерела фінансування, тис. грн (зазначити виключно суми, які було освоєно)</t>
  </si>
  <si>
    <t>Найменування підрядної організації, яка виконувала будівельні роботи, юридична адреса</t>
  </si>
  <si>
    <t>Звіт про стан виконання генерального плану відбудови інфраструктури населених пунктів  за 2015 рік міста Лисичанська</t>
  </si>
  <si>
    <t>м.Лисичанськ</t>
  </si>
  <si>
    <t>житловий будинок, вул.Первомайська, 2</t>
  </si>
  <si>
    <t>відновлення житлового фонду</t>
  </si>
  <si>
    <t>роботи виконані КП ЛЖЕК № 3, будівельні матеріали надані Новрежською радою зі справ біженців</t>
  </si>
  <si>
    <t>житловий будинок, вул.Первомайська, 4</t>
  </si>
  <si>
    <t>житловий будинок, вул.Первомайська, 6</t>
  </si>
  <si>
    <t xml:space="preserve">житловий будинок, вул.Свердлова, 349а </t>
  </si>
  <si>
    <t>житловий будинок, вул.Комсомольська, 5</t>
  </si>
  <si>
    <t>роботи виконані КП ЛЖЕК № 1, будівельні матеріали надані Новрежською радою зі справ біженців</t>
  </si>
  <si>
    <t>житловий будинок,                 пр.Леніна, 131</t>
  </si>
  <si>
    <t>житловий будинок,                 пр.Леніна, 135</t>
  </si>
  <si>
    <t>замовник -Луганська ОДА</t>
  </si>
  <si>
    <t xml:space="preserve">м. Лисичанськ </t>
  </si>
  <si>
    <t>капітальний ремонт терапевтичного корпусу ЦМЛ ім. Титова за адресою: м. Лисичанськ, пр. Леніна, 134</t>
  </si>
  <si>
    <t xml:space="preserve">відновлення закладу охорони здоров'я </t>
  </si>
  <si>
    <t>капітальний ремонт Амбулаторії №3 Центру первинної медико-санітарної допомоги №1 за адресою: м. Лисичанськ, вул. Мельникова,48</t>
  </si>
  <si>
    <r>
      <rPr>
        <b/>
        <sz val="12"/>
        <rFont val="Times New Roman"/>
        <family val="1"/>
      </rPr>
      <t xml:space="preserve">ПП "Строй Клуб Плюс"       </t>
    </r>
    <r>
      <rPr>
        <sz val="12"/>
        <rFont val="Times New Roman"/>
        <family val="1"/>
      </rPr>
      <t xml:space="preserve">                                                     Луганська обл., м. Лисичанськ, вул.Комсомольська,14         </t>
    </r>
  </si>
  <si>
    <r>
      <rPr>
        <b/>
        <sz val="12"/>
        <rFont val="Times New Roman"/>
        <family val="1"/>
      </rPr>
      <t xml:space="preserve">ПП "Строй Клуб Плюс"   </t>
    </r>
    <r>
      <rPr>
        <sz val="12"/>
        <rFont val="Times New Roman"/>
        <family val="1"/>
      </rPr>
      <t xml:space="preserve">                                                         Луганська обл.,  м. Лисичанськ, вул. Комсомольська,14                                             </t>
    </r>
  </si>
  <si>
    <r>
      <rPr>
        <b/>
        <sz val="12"/>
        <rFont val="Times New Roman"/>
        <family val="1"/>
      </rPr>
      <t xml:space="preserve"> компанія "Гранд Інжинірінг"      </t>
    </r>
    <r>
      <rPr>
        <sz val="12"/>
        <rFont val="Times New Roman"/>
        <family val="1"/>
      </rPr>
      <t xml:space="preserve">                                      Харківська обл., м. Харків, пер. Сімферопольський, б.6</t>
    </r>
  </si>
  <si>
    <t>Мережі зовнішнього освітлення ТП-38 в м. Лисичанськ</t>
  </si>
  <si>
    <t>Мережі зовнішнього освітлення КТП-123 в м. Лисичанськ</t>
  </si>
  <si>
    <t>капітальний ремонт</t>
  </si>
  <si>
    <t>м. Лисичанськ</t>
  </si>
  <si>
    <t>капітальний ремонт ділянки автодороги по вул. Першотравнева</t>
  </si>
  <si>
    <t>підвищення рівня безпеки дорожнього руху</t>
  </si>
  <si>
    <t>ТОВ "Данко" Донецька обл. м. Слов'янськ вул. Карла Маркса б. 49, офіс 88</t>
  </si>
  <si>
    <t>капітальний ремонт ділянки автодороги по вул. Артемівська</t>
  </si>
  <si>
    <t>КП "Лисичанський Шляхрембуд" Луганська обл. м. Новодружеськ вул. Гоголя, 31</t>
  </si>
  <si>
    <t>капітальний ремонт ділянки автодороги по вул. Гора Кірова</t>
  </si>
  <si>
    <t>капітальний ремонт ділянки автодороги по вул. Ген. Потапенка</t>
  </si>
  <si>
    <t>капітальний ремонт ділянки автодороги по вул.Свердлова</t>
  </si>
  <si>
    <t xml:space="preserve">капітальний ремонт ділянки автодороги по вул.Жовтнева </t>
  </si>
  <si>
    <t>приватна</t>
  </si>
  <si>
    <t>Нове будівництво житлового будинку за адресою м. Лисичанськ, вул. Агафонова, буд. 49</t>
  </si>
  <si>
    <t>Відновлення житлового фонду</t>
  </si>
  <si>
    <t>―</t>
  </si>
  <si>
    <t>Нове будівництво житлового будинку за адресою м. Лисичанськ, вул. Генерала Потапенко, буд. 257</t>
  </si>
  <si>
    <t>Нове будівництво житлового будинку за адресою м. Лисичанськ, вул. Гущенко, буд. 29</t>
  </si>
  <si>
    <t>Нове будівництво житлового будинку за адресою м. Лисичанськ, вул. Гущенко, буд. 31</t>
  </si>
  <si>
    <t>Нове будівництво житлового будинку за адресою м. Лисичанськ, вул. Єрмака, буд. 31</t>
  </si>
  <si>
    <t>Нове будівництво житлового будинку за адресою м. Лисичанськ, вул. Єрмака, буд. 19</t>
  </si>
  <si>
    <t>Нове будівництво житлового будинку за адресою м. Лисичанськ, вул. Єрмака, буд. 33</t>
  </si>
  <si>
    <t>Нове будівництво житлового будинку за адресою м. Лисичанськ, вул. Кадієвська, буд. 8</t>
  </si>
  <si>
    <t>Нове будівництво житлового будинку за адресою м. Лисичанськ, вул. Кадієвська, буд. 16</t>
  </si>
  <si>
    <t>Нове будівництво житлового будинку за адресою м. Лисичанськ, вул. Кадієвська, буд. 18</t>
  </si>
  <si>
    <t>Нове будівництво житлового будинку за адресою м. Лисичанськ, вул. Карбишева, буд. 150</t>
  </si>
  <si>
    <t>Нове будівництво житлового будинку за адресою м. Лисичанськ, вул. Круглова, буд. 2</t>
  </si>
  <si>
    <t>Нове будівництво житлового будинку за адресою м. Лисичанськ, вул. Курчатова, буд. 12</t>
  </si>
  <si>
    <t>Нове будівництво житлового будинку за адресою м. Лисичанськ, вул. Курчатова, буд. 14</t>
  </si>
  <si>
    <t>Нове будівництво житлового будинку за адресою м. Лисичанськ, вул. Ломоносова, буд. 8, кв. 4</t>
  </si>
  <si>
    <t>Нове будівництво житлового будинку за адресою м. Лисичанськ, вул. Мельникова, буд. 49</t>
  </si>
  <si>
    <t>Нове будівництво житлового будинку за адресою м. Лисичанськ, вул. Мельникова, буд. 58</t>
  </si>
  <si>
    <t>Нове будівництво житлового будинку за адресою м. Лисичанськ, вул. Молодіжна, буд. 11</t>
  </si>
  <si>
    <t>Нове будівництво житлового будинку за адресою м. Лисичанськ, вул. Московська, буд. 198</t>
  </si>
  <si>
    <t>Нове будівництво житлового будинку за адресою м. Лисичанськ, вул. Московська, буд. 212</t>
  </si>
  <si>
    <t>Нове будівництво житлового будинку за адресою м. Лисичанськ, вул. Осипенко, буд. 32/3</t>
  </si>
  <si>
    <t>Нове будівництво житлового будинку за адресою м. Лисичанськ, вул. Свердлова, буд. 452, кв. 2</t>
  </si>
  <si>
    <t>Нове будівництво житлового будинку за адресою м. Лисичанськ, вул. Свердлова, буд. 452, кв. 1</t>
  </si>
  <si>
    <t>Нове будівництво житлового будинку за адресою м. Лисичанськ, вул. Сєвєрна, буд. 83</t>
  </si>
  <si>
    <t>Нове будівництво житлового будинку за адресою м. Лисичанськ, вул. Стулова, буд. 39</t>
  </si>
  <si>
    <t>Нове будівництво житлового будинку за адресою м. Лисичанськ, вул. Стулова, буд. 7</t>
  </si>
  <si>
    <t>Нове будівництво житлового будинку за адресою м. Лисичанськ, вул. Свободи, буд. 10</t>
  </si>
  <si>
    <t>Нове будівництво житлового будинку за адресою м. Лисичанськ, вул. Свободи, буд. 27-а</t>
  </si>
  <si>
    <t>Нове будівництво житлового будинку за адресою м. Лисичанськ, вул. Стаханова, буд. 27</t>
  </si>
  <si>
    <t>Нове будівництво житлового будинку за адресою м. Лисичанськ, вул. Стаханова, буд. 37</t>
  </si>
  <si>
    <t>Нове будівництво житлового будинку за адресою м. Лисичанськ, вул. Стаханова, буд. 29</t>
  </si>
  <si>
    <t>Нове будівництво житлового будинку за адресою м. Лисичанськ, вул. Таганрогська, буд. 67</t>
  </si>
  <si>
    <t>Нове будівництво житлового будинку за адресою м. Лисичанськ, вул. Тухачевського, буд. 30</t>
  </si>
  <si>
    <t>Нове будівництво житлового будинку за адресою м. Лисичанськ, вул. Шушенська, буд. 25</t>
  </si>
  <si>
    <t>(сума орієнтовна)</t>
  </si>
  <si>
    <t>Лисичанськ</t>
  </si>
  <si>
    <t>Капітальний ремонт Лисичанської загальноосвітньої школи І-ІІІ ступенів № 30 Лисичанської міської ради  Луганської області за адресою: 93118, Луганська область, м. Лисичанськ, кв. Жовтневої революції, 40</t>
  </si>
  <si>
    <t>Управління капітального будівництва облдержадміністраціїї</t>
  </si>
  <si>
    <t>Капітальний ремонт Лисичанської загальноосвітньої школи І-ІІ ступенів № 9 Лисичанської міської ради Луганській області, за адресою: 93100, Луганська область, м. Лисичанськ, вул. Докучаєва, б. 7</t>
  </si>
  <si>
    <t>Будівля спортивного залу "Пролетарій" за адресою: Луганська обл., м. Лисичанськ, вул. Мічурина № 67</t>
  </si>
  <si>
    <t>Спортина культурно-оздоровча база "Лисичанець" за адресою: Луганська обл., м. Лисичанськ, вул. Берегова, 1</t>
  </si>
  <si>
    <t xml:space="preserve">замовник - Управління капітального будівництва облдержадміністраціїї    підрядник - ПП "Строй Клуб Плюс" Луганська обл.,  м. Лисичанськк, вул. Комсомольська,14                                             </t>
  </si>
  <si>
    <t>Будівлі та споруди, автомобільні і залізничні колії, електричні та компютерні мережі, виробниче та технологічне обладнання, рухомого залізничного складу ПАТ "Лисичанський склозавод "Пролетарій", м. Лисичанськ, вул. Мічуріна, 1</t>
  </si>
  <si>
    <t>Виробничі потужності та адміністративні будівлі, ВП "Шахта ім. Д.Ф.Мельникова" ПАТ "Лисичанськвугілля", м. Лисичанськ, вул. Первомайська, 217</t>
  </si>
  <si>
    <t>Будівлі основних і допоміжних цехів КП «Лисичанський завод залізобетонних виробів»</t>
  </si>
  <si>
    <t>державна  приватна</t>
  </si>
  <si>
    <t>державна</t>
  </si>
  <si>
    <t>колективна</t>
  </si>
  <si>
    <t>поточний ремонт - скління вікон, відновлення лінії міського телефонного звязку</t>
  </si>
  <si>
    <t>житловий будинок,  вул. Ген.Потапенко, 281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</si>
</sst>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</numFmts>
  <fonts count="56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47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93" fontId="12" fillId="0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194" fontId="5" fillId="0" borderId="0" xfId="0" applyNumberFormat="1" applyFont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16" borderId="10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/>
    </xf>
    <xf numFmtId="0" fontId="13" fillId="16" borderId="14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vertical="center" wrapText="1"/>
    </xf>
    <xf numFmtId="193" fontId="13" fillId="16" borderId="10" xfId="0" applyNumberFormat="1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195" fontId="13" fillId="16" borderId="10" xfId="0" applyNumberFormat="1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horizontal="center" vertical="center" wrapText="1"/>
    </xf>
    <xf numFmtId="192" fontId="10" fillId="0" borderId="29" xfId="0" applyNumberFormat="1" applyFont="1" applyFill="1" applyBorder="1" applyAlignment="1">
      <alignment horizontal="center" vertical="center" wrapText="1"/>
    </xf>
    <xf numFmtId="192" fontId="10" fillId="0" borderId="12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top" wrapText="1"/>
    </xf>
    <xf numFmtId="193" fontId="10" fillId="0" borderId="10" xfId="0" applyNumberFormat="1" applyFont="1" applyFill="1" applyBorder="1" applyAlignment="1">
      <alignment horizontal="center" vertical="center" wrapText="1"/>
    </xf>
    <xf numFmtId="2" fontId="17" fillId="0" borderId="10" xfId="56" applyNumberFormat="1" applyFont="1" applyFill="1" applyBorder="1" applyAlignment="1">
      <alignment horizontal="left" vertical="top" wrapText="1"/>
      <protection/>
    </xf>
    <xf numFmtId="0" fontId="10" fillId="0" borderId="10" xfId="0" applyFont="1" applyFill="1" applyBorder="1" applyAlignment="1">
      <alignment horizontal="center" vertical="center"/>
    </xf>
    <xf numFmtId="192" fontId="55" fillId="0" borderId="29" xfId="0" applyNumberFormat="1" applyFont="1" applyFill="1" applyBorder="1" applyAlignment="1">
      <alignment horizontal="center" vertical="center" wrapText="1"/>
    </xf>
    <xf numFmtId="192" fontId="10" fillId="0" borderId="14" xfId="0" applyNumberFormat="1" applyFont="1" applyFill="1" applyBorder="1" applyAlignment="1">
      <alignment vertical="center" wrapText="1"/>
    </xf>
    <xf numFmtId="192" fontId="10" fillId="0" borderId="10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16" borderId="28" xfId="0" applyFont="1" applyFill="1" applyBorder="1" applyAlignment="1">
      <alignment horizontal="center" vertical="center" wrapText="1"/>
    </xf>
    <xf numFmtId="0" fontId="13" fillId="16" borderId="33" xfId="0" applyFont="1" applyFill="1" applyBorder="1" applyAlignment="1">
      <alignment horizontal="center" vertical="center" wrapText="1"/>
    </xf>
    <xf numFmtId="0" fontId="13" fillId="16" borderId="3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92" fontId="10" fillId="0" borderId="12" xfId="0" applyNumberFormat="1" applyFont="1" applyFill="1" applyBorder="1" applyAlignment="1">
      <alignment horizontal="center" vertical="center" wrapText="1"/>
    </xf>
    <xf numFmtId="192" fontId="10" fillId="0" borderId="14" xfId="0" applyNumberFormat="1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33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віднов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4"/>
  <sheetViews>
    <sheetView zoomScale="90" zoomScaleNormal="90" zoomScalePageLayoutView="0" workbookViewId="0" topLeftCell="A1">
      <selection activeCell="G34" sqref="G34"/>
    </sheetView>
  </sheetViews>
  <sheetFormatPr defaultColWidth="9.00390625" defaultRowHeight="12.75"/>
  <cols>
    <col min="1" max="1" width="6.125" style="0" customWidth="1"/>
    <col min="2" max="2" width="48.625" style="0" customWidth="1"/>
    <col min="3" max="3" width="13.00390625" style="0" customWidth="1"/>
    <col min="4" max="4" width="8.375" style="0" customWidth="1"/>
    <col min="5" max="5" width="11.875" style="0" bestFit="1" customWidth="1"/>
    <col min="6" max="6" width="10.75390625" style="0" customWidth="1"/>
    <col min="7" max="7" width="9.75390625" style="0" customWidth="1"/>
    <col min="8" max="8" width="10.75390625" style="0" customWidth="1"/>
    <col min="9" max="10" width="9.875" style="0" customWidth="1"/>
    <col min="11" max="11" width="12.125" style="0" customWidth="1"/>
    <col min="12" max="12" width="28.375" style="0" customWidth="1"/>
    <col min="13" max="13" width="32.75390625" style="0" customWidth="1"/>
    <col min="14" max="14" width="11.625" style="0" customWidth="1"/>
  </cols>
  <sheetData>
    <row r="1" spans="1:15" ht="32.25" customHeight="1">
      <c r="A1" s="114" t="s">
        <v>32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3.5" thickBot="1">
      <c r="A2" s="15"/>
      <c r="K2" s="1"/>
      <c r="L2" s="1"/>
      <c r="M2" s="1"/>
      <c r="N2" s="1"/>
      <c r="O2" s="1"/>
    </row>
    <row r="3" spans="1:15" ht="29.25" customHeight="1">
      <c r="A3" s="115" t="s">
        <v>0</v>
      </c>
      <c r="B3" s="118" t="s">
        <v>19</v>
      </c>
      <c r="C3" s="104" t="s">
        <v>27</v>
      </c>
      <c r="D3" s="104" t="s">
        <v>20</v>
      </c>
      <c r="E3" s="104" t="s">
        <v>6</v>
      </c>
      <c r="F3" s="104"/>
      <c r="G3" s="104" t="s">
        <v>28</v>
      </c>
      <c r="H3" s="104"/>
      <c r="I3" s="104"/>
      <c r="J3" s="104"/>
      <c r="K3" s="104" t="s">
        <v>4</v>
      </c>
      <c r="L3" s="104" t="s">
        <v>18</v>
      </c>
      <c r="M3" s="104"/>
      <c r="N3" s="104" t="s">
        <v>16</v>
      </c>
      <c r="O3" s="110" t="s">
        <v>15</v>
      </c>
    </row>
    <row r="4" spans="1:15" ht="12.75">
      <c r="A4" s="116"/>
      <c r="B4" s="109"/>
      <c r="C4" s="105"/>
      <c r="D4" s="105"/>
      <c r="E4" s="105" t="s">
        <v>1</v>
      </c>
      <c r="F4" s="105" t="s">
        <v>9</v>
      </c>
      <c r="G4" s="105" t="s">
        <v>2</v>
      </c>
      <c r="H4" s="107" t="s">
        <v>5</v>
      </c>
      <c r="I4" s="108"/>
      <c r="J4" s="109"/>
      <c r="K4" s="105"/>
      <c r="L4" s="105" t="s">
        <v>21</v>
      </c>
      <c r="M4" s="105" t="s">
        <v>30</v>
      </c>
      <c r="N4" s="105"/>
      <c r="O4" s="111"/>
    </row>
    <row r="5" spans="1:15" ht="95.25" customHeight="1" thickBot="1">
      <c r="A5" s="117"/>
      <c r="B5" s="119"/>
      <c r="C5" s="106"/>
      <c r="D5" s="106"/>
      <c r="E5" s="106"/>
      <c r="F5" s="106"/>
      <c r="G5" s="106"/>
      <c r="H5" s="19" t="s">
        <v>26</v>
      </c>
      <c r="I5" s="20" t="s">
        <v>29</v>
      </c>
      <c r="J5" s="20" t="s">
        <v>3</v>
      </c>
      <c r="K5" s="106"/>
      <c r="L5" s="106"/>
      <c r="M5" s="106"/>
      <c r="N5" s="106"/>
      <c r="O5" s="112"/>
    </row>
    <row r="6" spans="1:15" ht="15" customHeight="1" thickBot="1">
      <c r="A6" s="41">
        <v>1</v>
      </c>
      <c r="B6" s="42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10</v>
      </c>
      <c r="J6" s="43">
        <v>11</v>
      </c>
      <c r="K6" s="44">
        <v>12</v>
      </c>
      <c r="L6" s="43">
        <v>13</v>
      </c>
      <c r="M6" s="44">
        <v>14</v>
      </c>
      <c r="N6" s="44">
        <v>15</v>
      </c>
      <c r="O6" s="46">
        <v>16</v>
      </c>
    </row>
    <row r="7" spans="1:15" ht="15">
      <c r="A7" s="32"/>
      <c r="B7" s="23" t="s">
        <v>22</v>
      </c>
      <c r="C7" s="24" t="s">
        <v>7</v>
      </c>
      <c r="D7" s="24" t="s">
        <v>7</v>
      </c>
      <c r="E7" s="24" t="s">
        <v>7</v>
      </c>
      <c r="F7" s="24" t="s">
        <v>7</v>
      </c>
      <c r="G7" s="25"/>
      <c r="H7" s="25"/>
      <c r="I7" s="25"/>
      <c r="J7" s="25"/>
      <c r="K7" s="26" t="s">
        <v>7</v>
      </c>
      <c r="L7" s="26" t="s">
        <v>7</v>
      </c>
      <c r="M7" s="26" t="s">
        <v>7</v>
      </c>
      <c r="N7" s="26" t="s">
        <v>7</v>
      </c>
      <c r="O7" s="33" t="s">
        <v>7</v>
      </c>
    </row>
    <row r="8" spans="1:15" ht="15">
      <c r="A8" s="27"/>
      <c r="B8" s="17" t="s">
        <v>25</v>
      </c>
      <c r="C8" s="18"/>
      <c r="D8" s="18"/>
      <c r="E8" s="18"/>
      <c r="F8" s="18"/>
      <c r="G8" s="3"/>
      <c r="H8" s="3"/>
      <c r="I8" s="3"/>
      <c r="J8" s="3"/>
      <c r="K8" s="4"/>
      <c r="L8" s="4"/>
      <c r="M8" s="4"/>
      <c r="N8" s="4"/>
      <c r="O8" s="34"/>
    </row>
    <row r="9" spans="1:15" ht="30.75" customHeight="1">
      <c r="A9" s="101" t="s">
        <v>23</v>
      </c>
      <c r="B9" s="102"/>
      <c r="C9" s="103"/>
      <c r="D9" s="21" t="s">
        <v>7</v>
      </c>
      <c r="E9" s="21" t="s">
        <v>7</v>
      </c>
      <c r="F9" s="21" t="s">
        <v>7</v>
      </c>
      <c r="G9" s="22"/>
      <c r="H9" s="22"/>
      <c r="I9" s="9" t="s">
        <v>7</v>
      </c>
      <c r="J9" s="9" t="s">
        <v>7</v>
      </c>
      <c r="K9" s="9" t="s">
        <v>7</v>
      </c>
      <c r="L9" s="9" t="s">
        <v>7</v>
      </c>
      <c r="M9" s="9" t="s">
        <v>7</v>
      </c>
      <c r="N9" s="9" t="s">
        <v>7</v>
      </c>
      <c r="O9" s="35" t="s">
        <v>7</v>
      </c>
    </row>
    <row r="10" spans="1:15" ht="15">
      <c r="A10" s="36"/>
      <c r="B10" s="8" t="s">
        <v>17</v>
      </c>
      <c r="C10" s="18" t="s">
        <v>7</v>
      </c>
      <c r="D10" s="18" t="s">
        <v>7</v>
      </c>
      <c r="E10" s="21" t="s">
        <v>7</v>
      </c>
      <c r="F10" s="21" t="s">
        <v>7</v>
      </c>
      <c r="G10" s="6"/>
      <c r="H10" s="6"/>
      <c r="I10" s="9" t="s">
        <v>7</v>
      </c>
      <c r="J10" s="9" t="s">
        <v>7</v>
      </c>
      <c r="K10" s="4" t="s">
        <v>7</v>
      </c>
      <c r="L10" s="4" t="s">
        <v>7</v>
      </c>
      <c r="M10" s="4" t="s">
        <v>7</v>
      </c>
      <c r="N10" s="4" t="s">
        <v>7</v>
      </c>
      <c r="O10" s="34" t="s">
        <v>7</v>
      </c>
    </row>
    <row r="11" spans="1:15" ht="14.25">
      <c r="A11" s="36"/>
      <c r="B11" s="9"/>
      <c r="C11" s="9"/>
      <c r="D11" s="21"/>
      <c r="E11" s="21"/>
      <c r="F11" s="21"/>
      <c r="G11" s="22"/>
      <c r="H11" s="22"/>
      <c r="I11" s="9"/>
      <c r="J11" s="9"/>
      <c r="K11" s="9"/>
      <c r="L11" s="9"/>
      <c r="M11" s="9"/>
      <c r="N11" s="9"/>
      <c r="O11" s="35"/>
    </row>
    <row r="12" spans="1:15" ht="27.75" customHeight="1">
      <c r="A12" s="101" t="s">
        <v>24</v>
      </c>
      <c r="B12" s="102"/>
      <c r="C12" s="103"/>
      <c r="D12" s="3"/>
      <c r="E12" s="3"/>
      <c r="F12" s="3"/>
      <c r="G12" s="3"/>
      <c r="H12" s="3"/>
      <c r="I12" s="3"/>
      <c r="J12" s="3"/>
      <c r="K12" s="2"/>
      <c r="L12" s="3"/>
      <c r="M12" s="2"/>
      <c r="N12" s="2"/>
      <c r="O12" s="28"/>
    </row>
    <row r="13" spans="1:15" ht="15">
      <c r="A13" s="37"/>
      <c r="B13" s="8" t="s">
        <v>17</v>
      </c>
      <c r="C13" s="18" t="s">
        <v>7</v>
      </c>
      <c r="D13" s="18" t="s">
        <v>7</v>
      </c>
      <c r="E13" s="6"/>
      <c r="F13" s="6"/>
      <c r="G13" s="6"/>
      <c r="H13" s="6"/>
      <c r="I13" s="5"/>
      <c r="J13" s="5"/>
      <c r="K13" s="4" t="s">
        <v>7</v>
      </c>
      <c r="L13" s="4" t="s">
        <v>7</v>
      </c>
      <c r="M13" s="4" t="s">
        <v>7</v>
      </c>
      <c r="N13" s="4" t="s">
        <v>7</v>
      </c>
      <c r="O13" s="34" t="s">
        <v>7</v>
      </c>
    </row>
    <row r="14" spans="1:15" ht="14.25">
      <c r="A14" s="120" t="s">
        <v>14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9"/>
      <c r="O14" s="35"/>
    </row>
    <row r="15" spans="1:15" ht="14.25">
      <c r="A15" s="36"/>
      <c r="B15" s="11" t="s">
        <v>8</v>
      </c>
      <c r="C15" s="12"/>
      <c r="D15" s="12"/>
      <c r="E15" s="12"/>
      <c r="F15" s="12"/>
      <c r="G15" s="12"/>
      <c r="H15" s="12"/>
      <c r="I15" s="9"/>
      <c r="J15" s="9"/>
      <c r="K15" s="9"/>
      <c r="L15" s="9"/>
      <c r="M15" s="9"/>
      <c r="N15" s="9"/>
      <c r="O15" s="35"/>
    </row>
    <row r="16" spans="1:15" ht="15">
      <c r="A16" s="38"/>
      <c r="B16" s="10" t="s">
        <v>10</v>
      </c>
      <c r="C16" s="5"/>
      <c r="D16" s="5"/>
      <c r="E16" s="8"/>
      <c r="F16" s="5"/>
      <c r="G16" s="5"/>
      <c r="H16" s="5"/>
      <c r="I16" s="5"/>
      <c r="J16" s="5"/>
      <c r="K16" s="4"/>
      <c r="L16" s="4"/>
      <c r="M16" s="4"/>
      <c r="N16" s="4"/>
      <c r="O16" s="34"/>
    </row>
    <row r="17" spans="1:15" ht="12.75">
      <c r="A17" s="27"/>
      <c r="B17" s="1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8"/>
    </row>
    <row r="18" spans="1:15" ht="15">
      <c r="A18" s="38"/>
      <c r="B18" s="10" t="s">
        <v>11</v>
      </c>
      <c r="C18" s="5"/>
      <c r="D18" s="5"/>
      <c r="E18" s="8"/>
      <c r="F18" s="5"/>
      <c r="G18" s="5"/>
      <c r="H18" s="5"/>
      <c r="I18" s="5"/>
      <c r="J18" s="5"/>
      <c r="K18" s="4"/>
      <c r="L18" s="4"/>
      <c r="M18" s="4"/>
      <c r="N18" s="4"/>
      <c r="O18" s="34"/>
    </row>
    <row r="19" spans="1:15" ht="12.75">
      <c r="A19" s="27"/>
      <c r="B19" s="14"/>
      <c r="C19" s="3"/>
      <c r="D19" s="3"/>
      <c r="E19" s="3"/>
      <c r="F19" s="3"/>
      <c r="G19" s="2"/>
      <c r="H19" s="2"/>
      <c r="I19" s="2"/>
      <c r="J19" s="2"/>
      <c r="K19" s="2"/>
      <c r="L19" s="3"/>
      <c r="M19" s="3"/>
      <c r="N19" s="2"/>
      <c r="O19" s="28"/>
    </row>
    <row r="20" spans="1:15" ht="15">
      <c r="A20" s="38"/>
      <c r="B20" s="10" t="s">
        <v>12</v>
      </c>
      <c r="C20" s="5"/>
      <c r="D20" s="5"/>
      <c r="E20" s="8"/>
      <c r="F20" s="5"/>
      <c r="G20" s="5"/>
      <c r="H20" s="5"/>
      <c r="I20" s="5"/>
      <c r="J20" s="5"/>
      <c r="K20" s="4"/>
      <c r="L20" s="4"/>
      <c r="M20" s="4"/>
      <c r="N20" s="4"/>
      <c r="O20" s="34"/>
    </row>
    <row r="21" spans="1:15" ht="15">
      <c r="A21" s="38"/>
      <c r="B21" s="10" t="s">
        <v>33</v>
      </c>
      <c r="C21" s="5"/>
      <c r="D21" s="5"/>
      <c r="E21" s="8"/>
      <c r="F21" s="5"/>
      <c r="G21" s="5"/>
      <c r="H21" s="5"/>
      <c r="I21" s="5"/>
      <c r="J21" s="5"/>
      <c r="K21" s="4"/>
      <c r="L21" s="4"/>
      <c r="M21" s="4"/>
      <c r="N21" s="4"/>
      <c r="O21" s="34"/>
    </row>
    <row r="22" spans="1:15" ht="61.5" customHeight="1">
      <c r="A22" s="38">
        <v>1</v>
      </c>
      <c r="B22" s="47" t="s">
        <v>37</v>
      </c>
      <c r="C22" s="5" t="s">
        <v>35</v>
      </c>
      <c r="D22" s="5" t="s">
        <v>34</v>
      </c>
      <c r="E22" s="8">
        <v>2216.99814</v>
      </c>
      <c r="F22" s="5">
        <v>2216.99814</v>
      </c>
      <c r="G22" s="50">
        <v>2216.99814</v>
      </c>
      <c r="H22" s="50">
        <v>1973.12834</v>
      </c>
      <c r="I22" s="50">
        <v>221.69981</v>
      </c>
      <c r="J22" s="5">
        <v>22.16999</v>
      </c>
      <c r="K22" s="4" t="s">
        <v>36</v>
      </c>
      <c r="L22" s="4" t="s">
        <v>39</v>
      </c>
      <c r="M22" s="4" t="s">
        <v>39</v>
      </c>
      <c r="N22" s="4"/>
      <c r="O22" s="34"/>
    </row>
    <row r="23" spans="1:15" ht="50.25" customHeight="1">
      <c r="A23" s="27">
        <v>2</v>
      </c>
      <c r="B23" s="47" t="s">
        <v>40</v>
      </c>
      <c r="C23" s="4" t="s">
        <v>35</v>
      </c>
      <c r="D23" s="4" t="s">
        <v>41</v>
      </c>
      <c r="E23" s="9">
        <v>1994.458</v>
      </c>
      <c r="F23" s="48">
        <v>1994.458</v>
      </c>
      <c r="G23" s="51">
        <v>1994.458</v>
      </c>
      <c r="H23" s="51">
        <v>1795.0122</v>
      </c>
      <c r="I23" s="51">
        <v>199.4458</v>
      </c>
      <c r="J23" s="49" t="s">
        <v>7</v>
      </c>
      <c r="K23" s="4" t="s">
        <v>36</v>
      </c>
      <c r="L23" s="4" t="s">
        <v>43</v>
      </c>
      <c r="M23" s="4" t="s">
        <v>42</v>
      </c>
      <c r="N23" s="4"/>
      <c r="O23" s="34"/>
    </row>
    <row r="24" spans="1:15" ht="14.25">
      <c r="A24" s="101" t="s">
        <v>13</v>
      </c>
      <c r="B24" s="102"/>
      <c r="C24" s="102"/>
      <c r="D24" s="102"/>
      <c r="E24" s="102"/>
      <c r="F24" s="102"/>
      <c r="G24" s="122"/>
      <c r="H24" s="122"/>
      <c r="I24" s="122"/>
      <c r="J24" s="102"/>
      <c r="K24" s="102"/>
      <c r="L24" s="102"/>
      <c r="M24" s="102"/>
      <c r="N24" s="16"/>
      <c r="O24" s="39"/>
    </row>
    <row r="25" spans="1:15" ht="14.25">
      <c r="A25" s="36"/>
      <c r="B25" s="11" t="s">
        <v>8</v>
      </c>
      <c r="C25" s="12"/>
      <c r="D25" s="12"/>
      <c r="E25" s="12"/>
      <c r="F25" s="12"/>
      <c r="G25" s="12"/>
      <c r="H25" s="12"/>
      <c r="I25" s="9"/>
      <c r="J25" s="9"/>
      <c r="K25" s="9"/>
      <c r="L25" s="9"/>
      <c r="M25" s="9"/>
      <c r="N25" s="9"/>
      <c r="O25" s="35"/>
    </row>
    <row r="26" spans="1:15" ht="15">
      <c r="A26" s="38"/>
      <c r="B26" s="10" t="s">
        <v>10</v>
      </c>
      <c r="C26" s="5"/>
      <c r="D26" s="5"/>
      <c r="E26" s="8"/>
      <c r="F26" s="5"/>
      <c r="G26" s="5"/>
      <c r="H26" s="5"/>
      <c r="I26" s="5"/>
      <c r="J26" s="5"/>
      <c r="K26" s="4"/>
      <c r="L26" s="4"/>
      <c r="M26" s="4"/>
      <c r="N26" s="4"/>
      <c r="O26" s="34"/>
    </row>
    <row r="27" spans="1:15" ht="12.75">
      <c r="A27" s="27"/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8"/>
    </row>
    <row r="28" spans="1:15" ht="15">
      <c r="A28" s="38"/>
      <c r="B28" s="10" t="s">
        <v>11</v>
      </c>
      <c r="C28" s="5"/>
      <c r="D28" s="5"/>
      <c r="E28" s="8"/>
      <c r="F28" s="5"/>
      <c r="G28" s="5"/>
      <c r="H28" s="5"/>
      <c r="I28" s="5"/>
      <c r="J28" s="5"/>
      <c r="K28" s="4"/>
      <c r="L28" s="4"/>
      <c r="M28" s="4"/>
      <c r="N28" s="4"/>
      <c r="O28" s="34"/>
    </row>
    <row r="29" spans="1:15" ht="12.75">
      <c r="A29" s="27"/>
      <c r="B29" s="14"/>
      <c r="C29" s="3"/>
      <c r="D29" s="3"/>
      <c r="E29" s="3"/>
      <c r="F29" s="3"/>
      <c r="G29" s="2"/>
      <c r="H29" s="2"/>
      <c r="I29" s="2"/>
      <c r="J29" s="2"/>
      <c r="K29" s="2"/>
      <c r="L29" s="3"/>
      <c r="M29" s="3"/>
      <c r="N29" s="2"/>
      <c r="O29" s="28"/>
    </row>
    <row r="30" spans="1:15" ht="15">
      <c r="A30" s="38"/>
      <c r="B30" s="10" t="s">
        <v>12</v>
      </c>
      <c r="C30" s="5"/>
      <c r="D30" s="5"/>
      <c r="E30" s="8"/>
      <c r="F30" s="5"/>
      <c r="G30" s="5"/>
      <c r="H30" s="5"/>
      <c r="I30" s="5"/>
      <c r="J30" s="5"/>
      <c r="K30" s="4"/>
      <c r="L30" s="4"/>
      <c r="M30" s="4"/>
      <c r="N30" s="4"/>
      <c r="O30" s="34"/>
    </row>
    <row r="31" spans="1:15" ht="13.5" thickBot="1">
      <c r="A31" s="29"/>
      <c r="B31" s="4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0"/>
      <c r="O31" s="45"/>
    </row>
    <row r="33" spans="2:15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6" ht="36" customHeight="1">
      <c r="A34" s="15"/>
      <c r="B34" s="53" t="s">
        <v>38</v>
      </c>
      <c r="C34" s="54"/>
      <c r="D34" s="54"/>
      <c r="E34" s="54"/>
      <c r="F34" s="54"/>
      <c r="G34" s="54"/>
      <c r="H34" s="54"/>
      <c r="I34" s="54"/>
      <c r="J34" s="113" t="s">
        <v>31</v>
      </c>
      <c r="K34" s="113"/>
      <c r="L34" s="113"/>
      <c r="M34" s="113" t="s">
        <v>44</v>
      </c>
      <c r="N34" s="113"/>
      <c r="O34" s="113"/>
      <c r="P34" s="1"/>
    </row>
  </sheetData>
  <sheetProtection/>
  <mergeCells count="23">
    <mergeCell ref="J34:L34"/>
    <mergeCell ref="M34:O34"/>
    <mergeCell ref="A1:O1"/>
    <mergeCell ref="A3:A5"/>
    <mergeCell ref="B3:B5"/>
    <mergeCell ref="C3:C5"/>
    <mergeCell ref="D3:D5"/>
    <mergeCell ref="A14:M14"/>
    <mergeCell ref="A24:M24"/>
    <mergeCell ref="K3:K5"/>
    <mergeCell ref="O3:O5"/>
    <mergeCell ref="N3:N5"/>
    <mergeCell ref="M4:M5"/>
    <mergeCell ref="L4:L5"/>
    <mergeCell ref="L3:M3"/>
    <mergeCell ref="E4:E5"/>
    <mergeCell ref="F4:F5"/>
    <mergeCell ref="A9:C9"/>
    <mergeCell ref="A12:C12"/>
    <mergeCell ref="E3:F3"/>
    <mergeCell ref="G3:J3"/>
    <mergeCell ref="G4:G5"/>
    <mergeCell ref="H4:J4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tabSelected="1" view="pageBreakPreview" zoomScale="55" zoomScaleNormal="85" zoomScaleSheetLayoutView="55" zoomScalePageLayoutView="0" workbookViewId="0" topLeftCell="C1">
      <selection activeCell="J61" sqref="J61"/>
    </sheetView>
  </sheetViews>
  <sheetFormatPr defaultColWidth="9.00390625" defaultRowHeight="12.75"/>
  <cols>
    <col min="1" max="1" width="5.25390625" style="15" customWidth="1"/>
    <col min="2" max="2" width="27.00390625" style="15" customWidth="1"/>
    <col min="3" max="3" width="14.125" style="15" customWidth="1"/>
    <col min="4" max="4" width="38.25390625" style="15" customWidth="1"/>
    <col min="5" max="5" width="36.875" style="15" customWidth="1"/>
    <col min="6" max="6" width="22.25390625" style="0" customWidth="1"/>
    <col min="7" max="7" width="25.25390625" style="0" customWidth="1"/>
    <col min="8" max="8" width="16.875" style="0" customWidth="1"/>
    <col min="9" max="9" width="18.875" style="0" customWidth="1"/>
    <col min="10" max="11" width="17.25390625" style="0" customWidth="1"/>
    <col min="12" max="12" width="16.25390625" style="0" customWidth="1"/>
    <col min="13" max="13" width="44.125" style="1" customWidth="1"/>
    <col min="15" max="15" width="31.00390625" style="0" customWidth="1"/>
  </cols>
  <sheetData>
    <row r="1" spans="1:13" ht="47.25" customHeight="1">
      <c r="A1" s="123" t="s">
        <v>67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3" spans="1:13" ht="51.75" customHeight="1">
      <c r="A3" s="124" t="s">
        <v>0</v>
      </c>
      <c r="B3" s="124" t="s">
        <v>60</v>
      </c>
      <c r="C3" s="124" t="s">
        <v>4</v>
      </c>
      <c r="D3" s="124" t="s">
        <v>59</v>
      </c>
      <c r="E3" s="124" t="s">
        <v>47</v>
      </c>
      <c r="F3" s="127" t="s">
        <v>45</v>
      </c>
      <c r="G3" s="141" t="s">
        <v>65</v>
      </c>
      <c r="H3" s="142"/>
      <c r="I3" s="142"/>
      <c r="J3" s="142"/>
      <c r="K3" s="142"/>
      <c r="L3" s="143"/>
      <c r="M3" s="138" t="s">
        <v>66</v>
      </c>
    </row>
    <row r="4" spans="1:13" ht="15" customHeight="1">
      <c r="A4" s="125"/>
      <c r="B4" s="125"/>
      <c r="C4" s="125"/>
      <c r="D4" s="125"/>
      <c r="E4" s="125"/>
      <c r="F4" s="128"/>
      <c r="G4" s="124" t="s">
        <v>63</v>
      </c>
      <c r="H4" s="124" t="s">
        <v>48</v>
      </c>
      <c r="I4" s="124" t="s">
        <v>46</v>
      </c>
      <c r="J4" s="124" t="s">
        <v>61</v>
      </c>
      <c r="K4" s="124" t="s">
        <v>64</v>
      </c>
      <c r="L4" s="124" t="s">
        <v>62</v>
      </c>
      <c r="M4" s="139"/>
    </row>
    <row r="5" spans="1:13" ht="39" customHeight="1">
      <c r="A5" s="125"/>
      <c r="B5" s="125"/>
      <c r="C5" s="125"/>
      <c r="D5" s="125"/>
      <c r="E5" s="125"/>
      <c r="F5" s="128"/>
      <c r="G5" s="125"/>
      <c r="H5" s="125"/>
      <c r="I5" s="125"/>
      <c r="J5" s="125"/>
      <c r="K5" s="125"/>
      <c r="L5" s="125"/>
      <c r="M5" s="139"/>
    </row>
    <row r="6" spans="1:13" ht="147" customHeight="1">
      <c r="A6" s="126"/>
      <c r="B6" s="126"/>
      <c r="C6" s="126"/>
      <c r="D6" s="126"/>
      <c r="E6" s="126"/>
      <c r="F6" s="129"/>
      <c r="G6" s="126"/>
      <c r="H6" s="126"/>
      <c r="I6" s="126"/>
      <c r="J6" s="126"/>
      <c r="K6" s="126"/>
      <c r="L6" s="126"/>
      <c r="M6" s="140"/>
    </row>
    <row r="7" spans="1:13" s="1" customFormat="1" ht="17.25" customHeight="1" thickBot="1">
      <c r="A7" s="66">
        <v>1</v>
      </c>
      <c r="B7" s="67">
        <v>2</v>
      </c>
      <c r="C7" s="66">
        <v>3</v>
      </c>
      <c r="D7" s="67">
        <v>4</v>
      </c>
      <c r="E7" s="66">
        <v>5</v>
      </c>
      <c r="F7" s="67">
        <v>6</v>
      </c>
      <c r="G7" s="66">
        <v>7</v>
      </c>
      <c r="H7" s="67">
        <v>8</v>
      </c>
      <c r="I7" s="66">
        <v>9</v>
      </c>
      <c r="J7" s="67">
        <v>10</v>
      </c>
      <c r="K7" s="66">
        <v>11</v>
      </c>
      <c r="L7" s="67">
        <v>12</v>
      </c>
      <c r="M7" s="66">
        <v>13</v>
      </c>
    </row>
    <row r="8" spans="1:13" s="7" customFormat="1" ht="15" customHeight="1" hidden="1">
      <c r="A8" s="32"/>
      <c r="B8" s="59"/>
      <c r="C8" s="59"/>
      <c r="D8" s="23" t="s">
        <v>22</v>
      </c>
      <c r="E8" s="59"/>
      <c r="F8" s="60" t="s">
        <v>7</v>
      </c>
      <c r="G8" s="25"/>
      <c r="H8" s="25"/>
      <c r="I8" s="25"/>
      <c r="J8" s="25"/>
      <c r="K8" s="25"/>
      <c r="L8" s="25"/>
      <c r="M8" s="26" t="s">
        <v>7</v>
      </c>
    </row>
    <row r="9" spans="1:13" s="7" customFormat="1" ht="81" customHeight="1">
      <c r="A9" s="144" t="s">
        <v>49</v>
      </c>
      <c r="B9" s="145"/>
      <c r="C9" s="145"/>
      <c r="D9" s="145"/>
      <c r="E9" s="145"/>
      <c r="F9" s="145"/>
      <c r="G9" s="57"/>
      <c r="H9" s="57"/>
      <c r="I9" s="57"/>
      <c r="J9" s="57"/>
      <c r="K9" s="57"/>
      <c r="L9" s="57"/>
      <c r="M9" s="55"/>
    </row>
    <row r="10" spans="1:13" s="7" customFormat="1" ht="45" customHeight="1">
      <c r="A10" s="130" t="s">
        <v>50</v>
      </c>
      <c r="B10" s="131"/>
      <c r="C10" s="131"/>
      <c r="D10" s="131"/>
      <c r="E10" s="131"/>
      <c r="F10" s="72"/>
      <c r="G10" s="73"/>
      <c r="H10" s="74"/>
      <c r="I10" s="74"/>
      <c r="J10" s="91" t="s">
        <v>137</v>
      </c>
      <c r="K10" s="74"/>
      <c r="L10" s="74"/>
      <c r="M10" s="75"/>
    </row>
    <row r="11" spans="1:13" s="7" customFormat="1" ht="47.25">
      <c r="A11" s="85">
        <v>1</v>
      </c>
      <c r="B11" s="85" t="s">
        <v>90</v>
      </c>
      <c r="C11" s="85" t="s">
        <v>100</v>
      </c>
      <c r="D11" s="85" t="s">
        <v>101</v>
      </c>
      <c r="E11" s="85" t="s">
        <v>102</v>
      </c>
      <c r="F11" s="85">
        <v>304.6</v>
      </c>
      <c r="G11" s="85" t="s">
        <v>103</v>
      </c>
      <c r="H11" s="85" t="s">
        <v>103</v>
      </c>
      <c r="I11" s="85" t="s">
        <v>103</v>
      </c>
      <c r="J11" s="85">
        <v>9.5</v>
      </c>
      <c r="K11" s="85" t="s">
        <v>103</v>
      </c>
      <c r="L11" s="85" t="s">
        <v>103</v>
      </c>
      <c r="M11" s="85" t="s">
        <v>103</v>
      </c>
    </row>
    <row r="12" spans="1:13" s="7" customFormat="1" ht="47.25">
      <c r="A12" s="85">
        <v>2</v>
      </c>
      <c r="B12" s="85" t="s">
        <v>90</v>
      </c>
      <c r="C12" s="85" t="s">
        <v>100</v>
      </c>
      <c r="D12" s="85" t="s">
        <v>104</v>
      </c>
      <c r="E12" s="85" t="s">
        <v>102</v>
      </c>
      <c r="F12" s="85">
        <v>695.7</v>
      </c>
      <c r="G12" s="85" t="s">
        <v>103</v>
      </c>
      <c r="H12" s="85" t="s">
        <v>103</v>
      </c>
      <c r="I12" s="85" t="s">
        <v>103</v>
      </c>
      <c r="J12" s="85">
        <f>9.5+250</f>
        <v>259.5</v>
      </c>
      <c r="K12" s="85" t="s">
        <v>103</v>
      </c>
      <c r="L12" s="85" t="s">
        <v>103</v>
      </c>
      <c r="M12" s="85" t="s">
        <v>103</v>
      </c>
    </row>
    <row r="13" spans="1:13" s="7" customFormat="1" ht="47.25">
      <c r="A13" s="85">
        <v>3</v>
      </c>
      <c r="B13" s="85" t="s">
        <v>90</v>
      </c>
      <c r="C13" s="85" t="s">
        <v>100</v>
      </c>
      <c r="D13" s="85" t="s">
        <v>105</v>
      </c>
      <c r="E13" s="85" t="s">
        <v>102</v>
      </c>
      <c r="F13" s="85">
        <v>344.2</v>
      </c>
      <c r="G13" s="85" t="s">
        <v>103</v>
      </c>
      <c r="H13" s="85" t="s">
        <v>103</v>
      </c>
      <c r="I13" s="85" t="s">
        <v>103</v>
      </c>
      <c r="J13" s="85">
        <v>9.5</v>
      </c>
      <c r="K13" s="85" t="s">
        <v>103</v>
      </c>
      <c r="L13" s="85" t="s">
        <v>103</v>
      </c>
      <c r="M13" s="85" t="s">
        <v>103</v>
      </c>
    </row>
    <row r="14" spans="1:13" s="7" customFormat="1" ht="47.25">
      <c r="A14" s="85">
        <v>4</v>
      </c>
      <c r="B14" s="85" t="s">
        <v>90</v>
      </c>
      <c r="C14" s="85" t="s">
        <v>100</v>
      </c>
      <c r="D14" s="85" t="s">
        <v>106</v>
      </c>
      <c r="E14" s="85" t="s">
        <v>102</v>
      </c>
      <c r="F14" s="85">
        <v>871.2</v>
      </c>
      <c r="G14" s="85" t="s">
        <v>103</v>
      </c>
      <c r="H14" s="85" t="s">
        <v>103</v>
      </c>
      <c r="I14" s="85" t="s">
        <v>103</v>
      </c>
      <c r="J14" s="85">
        <v>9.5</v>
      </c>
      <c r="K14" s="85" t="s">
        <v>103</v>
      </c>
      <c r="L14" s="85" t="s">
        <v>103</v>
      </c>
      <c r="M14" s="85" t="s">
        <v>103</v>
      </c>
    </row>
    <row r="15" spans="1:13" s="7" customFormat="1" ht="47.25">
      <c r="A15" s="85">
        <v>5</v>
      </c>
      <c r="B15" s="85" t="s">
        <v>90</v>
      </c>
      <c r="C15" s="85" t="s">
        <v>100</v>
      </c>
      <c r="D15" s="85" t="s">
        <v>107</v>
      </c>
      <c r="E15" s="85" t="s">
        <v>102</v>
      </c>
      <c r="F15" s="85">
        <v>813.9</v>
      </c>
      <c r="G15" s="85" t="s">
        <v>103</v>
      </c>
      <c r="H15" s="85" t="s">
        <v>103</v>
      </c>
      <c r="I15" s="85" t="s">
        <v>103</v>
      </c>
      <c r="J15" s="85">
        <f>9.5+4</f>
        <v>13.5</v>
      </c>
      <c r="K15" s="85" t="s">
        <v>103</v>
      </c>
      <c r="L15" s="85" t="s">
        <v>103</v>
      </c>
      <c r="M15" s="85" t="s">
        <v>103</v>
      </c>
    </row>
    <row r="16" spans="1:13" s="7" customFormat="1" ht="47.25">
      <c r="A16" s="85">
        <v>6</v>
      </c>
      <c r="B16" s="85" t="s">
        <v>90</v>
      </c>
      <c r="C16" s="85" t="s">
        <v>100</v>
      </c>
      <c r="D16" s="85" t="s">
        <v>108</v>
      </c>
      <c r="E16" s="85" t="s">
        <v>102</v>
      </c>
      <c r="F16" s="85">
        <v>637.3</v>
      </c>
      <c r="G16" s="85" t="s">
        <v>103</v>
      </c>
      <c r="H16" s="85" t="s">
        <v>103</v>
      </c>
      <c r="I16" s="85" t="s">
        <v>103</v>
      </c>
      <c r="J16" s="85">
        <v>9.5</v>
      </c>
      <c r="K16" s="85" t="s">
        <v>103</v>
      </c>
      <c r="L16" s="85" t="s">
        <v>103</v>
      </c>
      <c r="M16" s="85" t="s">
        <v>103</v>
      </c>
    </row>
    <row r="17" spans="1:13" s="7" customFormat="1" ht="47.25">
      <c r="A17" s="85">
        <v>7</v>
      </c>
      <c r="B17" s="85" t="s">
        <v>90</v>
      </c>
      <c r="C17" s="85" t="s">
        <v>100</v>
      </c>
      <c r="D17" s="85" t="s">
        <v>109</v>
      </c>
      <c r="E17" s="85" t="s">
        <v>102</v>
      </c>
      <c r="F17" s="85">
        <v>352.1</v>
      </c>
      <c r="G17" s="85" t="s">
        <v>103</v>
      </c>
      <c r="H17" s="85" t="s">
        <v>103</v>
      </c>
      <c r="I17" s="85" t="s">
        <v>103</v>
      </c>
      <c r="J17" s="85">
        <v>9.5</v>
      </c>
      <c r="K17" s="85" t="s">
        <v>103</v>
      </c>
      <c r="L17" s="85" t="s">
        <v>103</v>
      </c>
      <c r="M17" s="85" t="s">
        <v>103</v>
      </c>
    </row>
    <row r="18" spans="1:13" s="7" customFormat="1" ht="47.25">
      <c r="A18" s="85">
        <v>8</v>
      </c>
      <c r="B18" s="85" t="s">
        <v>90</v>
      </c>
      <c r="C18" s="85" t="s">
        <v>100</v>
      </c>
      <c r="D18" s="85" t="s">
        <v>110</v>
      </c>
      <c r="E18" s="85" t="s">
        <v>102</v>
      </c>
      <c r="F18" s="85">
        <v>723.8</v>
      </c>
      <c r="G18" s="85" t="s">
        <v>103</v>
      </c>
      <c r="H18" s="85" t="s">
        <v>103</v>
      </c>
      <c r="I18" s="85" t="s">
        <v>103</v>
      </c>
      <c r="J18" s="85">
        <v>9.5</v>
      </c>
      <c r="K18" s="85" t="s">
        <v>103</v>
      </c>
      <c r="L18" s="85" t="s">
        <v>103</v>
      </c>
      <c r="M18" s="85" t="s">
        <v>103</v>
      </c>
    </row>
    <row r="19" spans="1:13" s="7" customFormat="1" ht="47.25">
      <c r="A19" s="85">
        <v>9</v>
      </c>
      <c r="B19" s="85" t="s">
        <v>90</v>
      </c>
      <c r="C19" s="85" t="s">
        <v>100</v>
      </c>
      <c r="D19" s="85" t="s">
        <v>111</v>
      </c>
      <c r="E19" s="85" t="s">
        <v>102</v>
      </c>
      <c r="F19" s="85">
        <v>787.1</v>
      </c>
      <c r="G19" s="85" t="s">
        <v>103</v>
      </c>
      <c r="H19" s="85" t="s">
        <v>103</v>
      </c>
      <c r="I19" s="85" t="s">
        <v>103</v>
      </c>
      <c r="J19" s="85">
        <v>9.5</v>
      </c>
      <c r="K19" s="85" t="s">
        <v>103</v>
      </c>
      <c r="L19" s="85" t="s">
        <v>103</v>
      </c>
      <c r="M19" s="85" t="s">
        <v>103</v>
      </c>
    </row>
    <row r="20" spans="1:13" s="7" customFormat="1" ht="47.25">
      <c r="A20" s="85">
        <v>10</v>
      </c>
      <c r="B20" s="85" t="s">
        <v>90</v>
      </c>
      <c r="C20" s="85" t="s">
        <v>100</v>
      </c>
      <c r="D20" s="85" t="s">
        <v>112</v>
      </c>
      <c r="E20" s="85" t="s">
        <v>102</v>
      </c>
      <c r="F20" s="85">
        <v>736</v>
      </c>
      <c r="G20" s="85" t="s">
        <v>103</v>
      </c>
      <c r="H20" s="85" t="s">
        <v>103</v>
      </c>
      <c r="I20" s="85" t="s">
        <v>103</v>
      </c>
      <c r="J20" s="85">
        <v>9.5</v>
      </c>
      <c r="K20" s="85" t="s">
        <v>103</v>
      </c>
      <c r="L20" s="85" t="s">
        <v>103</v>
      </c>
      <c r="M20" s="85" t="s">
        <v>103</v>
      </c>
    </row>
    <row r="21" spans="1:13" s="7" customFormat="1" ht="47.25">
      <c r="A21" s="85">
        <v>11</v>
      </c>
      <c r="B21" s="85" t="s">
        <v>90</v>
      </c>
      <c r="C21" s="85" t="s">
        <v>100</v>
      </c>
      <c r="D21" s="85" t="s">
        <v>113</v>
      </c>
      <c r="E21" s="85" t="s">
        <v>102</v>
      </c>
      <c r="F21" s="85">
        <v>885.8</v>
      </c>
      <c r="G21" s="85" t="s">
        <v>103</v>
      </c>
      <c r="H21" s="85" t="s">
        <v>103</v>
      </c>
      <c r="I21" s="85" t="s">
        <v>103</v>
      </c>
      <c r="J21" s="85">
        <f>9.5+16</f>
        <v>25.5</v>
      </c>
      <c r="K21" s="85" t="s">
        <v>103</v>
      </c>
      <c r="L21" s="85" t="s">
        <v>103</v>
      </c>
      <c r="M21" s="85" t="s">
        <v>103</v>
      </c>
    </row>
    <row r="22" spans="1:13" s="7" customFormat="1" ht="47.25">
      <c r="A22" s="85">
        <v>12</v>
      </c>
      <c r="B22" s="85" t="s">
        <v>90</v>
      </c>
      <c r="C22" s="85" t="s">
        <v>100</v>
      </c>
      <c r="D22" s="85" t="s">
        <v>114</v>
      </c>
      <c r="E22" s="85" t="s">
        <v>102</v>
      </c>
      <c r="F22" s="85">
        <v>731</v>
      </c>
      <c r="G22" s="85" t="s">
        <v>103</v>
      </c>
      <c r="H22" s="85" t="s">
        <v>103</v>
      </c>
      <c r="I22" s="85" t="s">
        <v>103</v>
      </c>
      <c r="J22" s="85">
        <v>9.5</v>
      </c>
      <c r="K22" s="85" t="s">
        <v>103</v>
      </c>
      <c r="L22" s="85" t="s">
        <v>103</v>
      </c>
      <c r="M22" s="85" t="s">
        <v>103</v>
      </c>
    </row>
    <row r="23" spans="1:13" s="7" customFormat="1" ht="47.25">
      <c r="A23" s="85">
        <v>13</v>
      </c>
      <c r="B23" s="85" t="s">
        <v>90</v>
      </c>
      <c r="C23" s="85" t="s">
        <v>100</v>
      </c>
      <c r="D23" s="85" t="s">
        <v>115</v>
      </c>
      <c r="E23" s="85" t="s">
        <v>102</v>
      </c>
      <c r="F23" s="85">
        <v>1436.1</v>
      </c>
      <c r="G23" s="85" t="s">
        <v>103</v>
      </c>
      <c r="H23" s="85" t="s">
        <v>103</v>
      </c>
      <c r="I23" s="85" t="s">
        <v>103</v>
      </c>
      <c r="J23" s="85">
        <f>9.5+75</f>
        <v>84.5</v>
      </c>
      <c r="K23" s="85" t="s">
        <v>103</v>
      </c>
      <c r="L23" s="85" t="s">
        <v>103</v>
      </c>
      <c r="M23" s="85" t="s">
        <v>103</v>
      </c>
    </row>
    <row r="24" spans="1:13" s="7" customFormat="1" ht="47.25">
      <c r="A24" s="85">
        <v>14</v>
      </c>
      <c r="B24" s="85" t="s">
        <v>90</v>
      </c>
      <c r="C24" s="85" t="s">
        <v>100</v>
      </c>
      <c r="D24" s="85" t="s">
        <v>116</v>
      </c>
      <c r="E24" s="85" t="s">
        <v>102</v>
      </c>
      <c r="F24" s="85">
        <v>811.5</v>
      </c>
      <c r="G24" s="85" t="s">
        <v>103</v>
      </c>
      <c r="H24" s="85" t="s">
        <v>103</v>
      </c>
      <c r="I24" s="85" t="s">
        <v>103</v>
      </c>
      <c r="J24" s="85">
        <v>9.5</v>
      </c>
      <c r="K24" s="85" t="s">
        <v>103</v>
      </c>
      <c r="L24" s="85" t="s">
        <v>103</v>
      </c>
      <c r="M24" s="85" t="s">
        <v>103</v>
      </c>
    </row>
    <row r="25" spans="1:13" s="7" customFormat="1" ht="47.25">
      <c r="A25" s="85">
        <v>15</v>
      </c>
      <c r="B25" s="85" t="s">
        <v>90</v>
      </c>
      <c r="C25" s="85" t="s">
        <v>100</v>
      </c>
      <c r="D25" s="85" t="s">
        <v>117</v>
      </c>
      <c r="E25" s="85" t="s">
        <v>102</v>
      </c>
      <c r="F25" s="85">
        <v>422.8</v>
      </c>
      <c r="G25" s="85" t="s">
        <v>103</v>
      </c>
      <c r="H25" s="85" t="s">
        <v>103</v>
      </c>
      <c r="I25" s="85" t="s">
        <v>103</v>
      </c>
      <c r="J25" s="85">
        <v>9.5</v>
      </c>
      <c r="K25" s="85" t="s">
        <v>103</v>
      </c>
      <c r="L25" s="85" t="s">
        <v>103</v>
      </c>
      <c r="M25" s="85" t="s">
        <v>103</v>
      </c>
    </row>
    <row r="26" spans="1:13" s="7" customFormat="1" ht="47.25">
      <c r="A26" s="85">
        <v>16</v>
      </c>
      <c r="B26" s="85" t="s">
        <v>90</v>
      </c>
      <c r="C26" s="85" t="s">
        <v>100</v>
      </c>
      <c r="D26" s="85" t="s">
        <v>118</v>
      </c>
      <c r="E26" s="85" t="s">
        <v>102</v>
      </c>
      <c r="F26" s="85">
        <v>876.1</v>
      </c>
      <c r="G26" s="85" t="s">
        <v>103</v>
      </c>
      <c r="H26" s="85" t="s">
        <v>103</v>
      </c>
      <c r="I26" s="85" t="s">
        <v>103</v>
      </c>
      <c r="J26" s="85">
        <v>9.5</v>
      </c>
      <c r="K26" s="85" t="s">
        <v>103</v>
      </c>
      <c r="L26" s="85" t="s">
        <v>103</v>
      </c>
      <c r="M26" s="85" t="s">
        <v>103</v>
      </c>
    </row>
    <row r="27" spans="1:13" s="7" customFormat="1" ht="47.25">
      <c r="A27" s="85">
        <v>17</v>
      </c>
      <c r="B27" s="85" t="s">
        <v>90</v>
      </c>
      <c r="C27" s="85" t="s">
        <v>100</v>
      </c>
      <c r="D27" s="85" t="s">
        <v>119</v>
      </c>
      <c r="E27" s="85" t="s">
        <v>102</v>
      </c>
      <c r="F27" s="85">
        <v>637.2</v>
      </c>
      <c r="G27" s="85" t="s">
        <v>103</v>
      </c>
      <c r="H27" s="85" t="s">
        <v>103</v>
      </c>
      <c r="I27" s="85" t="s">
        <v>103</v>
      </c>
      <c r="J27" s="85">
        <v>9.5</v>
      </c>
      <c r="K27" s="85" t="s">
        <v>103</v>
      </c>
      <c r="L27" s="85" t="s">
        <v>103</v>
      </c>
      <c r="M27" s="85" t="s">
        <v>103</v>
      </c>
    </row>
    <row r="28" spans="1:13" s="7" customFormat="1" ht="47.25">
      <c r="A28" s="85">
        <v>18</v>
      </c>
      <c r="B28" s="85" t="s">
        <v>90</v>
      </c>
      <c r="C28" s="85" t="s">
        <v>100</v>
      </c>
      <c r="D28" s="85" t="s">
        <v>120</v>
      </c>
      <c r="E28" s="85" t="s">
        <v>102</v>
      </c>
      <c r="F28" s="85">
        <v>696.9</v>
      </c>
      <c r="G28" s="85" t="s">
        <v>103</v>
      </c>
      <c r="H28" s="85" t="s">
        <v>103</v>
      </c>
      <c r="I28" s="85" t="s">
        <v>103</v>
      </c>
      <c r="J28" s="85">
        <v>9.5</v>
      </c>
      <c r="K28" s="85" t="s">
        <v>103</v>
      </c>
      <c r="L28" s="85" t="s">
        <v>103</v>
      </c>
      <c r="M28" s="85" t="s">
        <v>103</v>
      </c>
    </row>
    <row r="29" spans="1:13" s="7" customFormat="1" ht="47.25">
      <c r="A29" s="85">
        <v>19</v>
      </c>
      <c r="B29" s="85" t="s">
        <v>90</v>
      </c>
      <c r="C29" s="85" t="s">
        <v>100</v>
      </c>
      <c r="D29" s="85" t="s">
        <v>121</v>
      </c>
      <c r="E29" s="85" t="s">
        <v>102</v>
      </c>
      <c r="F29" s="85">
        <v>967.5</v>
      </c>
      <c r="G29" s="85" t="s">
        <v>103</v>
      </c>
      <c r="H29" s="85" t="s">
        <v>103</v>
      </c>
      <c r="I29" s="85" t="s">
        <v>103</v>
      </c>
      <c r="J29" s="85">
        <f>9.5+250</f>
        <v>259.5</v>
      </c>
      <c r="K29" s="85" t="s">
        <v>103</v>
      </c>
      <c r="L29" s="85" t="s">
        <v>103</v>
      </c>
      <c r="M29" s="85" t="s">
        <v>103</v>
      </c>
    </row>
    <row r="30" spans="1:13" s="7" customFormat="1" ht="47.25">
      <c r="A30" s="85">
        <v>20</v>
      </c>
      <c r="B30" s="85" t="s">
        <v>90</v>
      </c>
      <c r="C30" s="85" t="s">
        <v>100</v>
      </c>
      <c r="D30" s="85" t="s">
        <v>122</v>
      </c>
      <c r="E30" s="85" t="s">
        <v>102</v>
      </c>
      <c r="F30" s="85">
        <v>463.7</v>
      </c>
      <c r="G30" s="85" t="s">
        <v>103</v>
      </c>
      <c r="H30" s="85" t="s">
        <v>103</v>
      </c>
      <c r="I30" s="85" t="s">
        <v>103</v>
      </c>
      <c r="J30" s="85">
        <v>9.5</v>
      </c>
      <c r="K30" s="85" t="s">
        <v>103</v>
      </c>
      <c r="L30" s="85" t="s">
        <v>103</v>
      </c>
      <c r="M30" s="85" t="s">
        <v>103</v>
      </c>
    </row>
    <row r="31" spans="1:13" s="7" customFormat="1" ht="47.25">
      <c r="A31" s="85">
        <v>21</v>
      </c>
      <c r="B31" s="85" t="s">
        <v>90</v>
      </c>
      <c r="C31" s="85" t="s">
        <v>100</v>
      </c>
      <c r="D31" s="85" t="s">
        <v>123</v>
      </c>
      <c r="E31" s="85" t="s">
        <v>102</v>
      </c>
      <c r="F31" s="85">
        <v>598.3</v>
      </c>
      <c r="G31" s="85" t="s">
        <v>103</v>
      </c>
      <c r="H31" s="85" t="s">
        <v>103</v>
      </c>
      <c r="I31" s="85" t="s">
        <v>103</v>
      </c>
      <c r="J31" s="85">
        <f>9.5+15</f>
        <v>24.5</v>
      </c>
      <c r="K31" s="85" t="s">
        <v>103</v>
      </c>
      <c r="L31" s="85" t="s">
        <v>103</v>
      </c>
      <c r="M31" s="85" t="s">
        <v>103</v>
      </c>
    </row>
    <row r="32" spans="1:13" s="7" customFormat="1" ht="47.25">
      <c r="A32" s="85">
        <v>22</v>
      </c>
      <c r="B32" s="85" t="s">
        <v>90</v>
      </c>
      <c r="C32" s="85" t="s">
        <v>100</v>
      </c>
      <c r="D32" s="85" t="s">
        <v>124</v>
      </c>
      <c r="E32" s="85" t="s">
        <v>102</v>
      </c>
      <c r="F32" s="85">
        <v>807.8</v>
      </c>
      <c r="G32" s="85" t="s">
        <v>103</v>
      </c>
      <c r="H32" s="85" t="s">
        <v>103</v>
      </c>
      <c r="I32" s="85" t="s">
        <v>103</v>
      </c>
      <c r="J32" s="85">
        <f>9.5+60</f>
        <v>69.5</v>
      </c>
      <c r="K32" s="85" t="s">
        <v>103</v>
      </c>
      <c r="L32" s="85" t="s">
        <v>103</v>
      </c>
      <c r="M32" s="85" t="s">
        <v>103</v>
      </c>
    </row>
    <row r="33" spans="1:13" s="7" customFormat="1" ht="47.25">
      <c r="A33" s="85">
        <v>23</v>
      </c>
      <c r="B33" s="85" t="s">
        <v>90</v>
      </c>
      <c r="C33" s="85" t="s">
        <v>100</v>
      </c>
      <c r="D33" s="85" t="s">
        <v>125</v>
      </c>
      <c r="E33" s="85" t="s">
        <v>102</v>
      </c>
      <c r="F33" s="85">
        <v>1509.7</v>
      </c>
      <c r="G33" s="85" t="s">
        <v>103</v>
      </c>
      <c r="H33" s="85" t="s">
        <v>103</v>
      </c>
      <c r="I33" s="85" t="s">
        <v>103</v>
      </c>
      <c r="J33" s="85">
        <f>9.5+60</f>
        <v>69.5</v>
      </c>
      <c r="K33" s="85" t="s">
        <v>103</v>
      </c>
      <c r="L33" s="85" t="s">
        <v>103</v>
      </c>
      <c r="M33" s="85" t="s">
        <v>103</v>
      </c>
    </row>
    <row r="34" spans="1:13" s="7" customFormat="1" ht="47.25">
      <c r="A34" s="85">
        <v>24</v>
      </c>
      <c r="B34" s="85" t="s">
        <v>90</v>
      </c>
      <c r="C34" s="85" t="s">
        <v>100</v>
      </c>
      <c r="D34" s="85" t="s">
        <v>126</v>
      </c>
      <c r="E34" s="85" t="s">
        <v>102</v>
      </c>
      <c r="F34" s="85">
        <v>1467</v>
      </c>
      <c r="G34" s="85" t="s">
        <v>103</v>
      </c>
      <c r="H34" s="85" t="s">
        <v>103</v>
      </c>
      <c r="I34" s="85" t="s">
        <v>103</v>
      </c>
      <c r="J34" s="85">
        <v>9.5</v>
      </c>
      <c r="K34" s="85" t="s">
        <v>103</v>
      </c>
      <c r="L34" s="85" t="s">
        <v>103</v>
      </c>
      <c r="M34" s="85" t="s">
        <v>103</v>
      </c>
    </row>
    <row r="35" spans="1:13" s="7" customFormat="1" ht="47.25">
      <c r="A35" s="85">
        <v>25</v>
      </c>
      <c r="B35" s="85" t="s">
        <v>90</v>
      </c>
      <c r="C35" s="85" t="s">
        <v>100</v>
      </c>
      <c r="D35" s="85" t="s">
        <v>127</v>
      </c>
      <c r="E35" s="85" t="s">
        <v>102</v>
      </c>
      <c r="F35" s="85">
        <v>679.9</v>
      </c>
      <c r="G35" s="85" t="s">
        <v>103</v>
      </c>
      <c r="H35" s="85" t="s">
        <v>103</v>
      </c>
      <c r="I35" s="85" t="s">
        <v>103</v>
      </c>
      <c r="J35" s="85">
        <f>9.5+7</f>
        <v>16.5</v>
      </c>
      <c r="K35" s="85" t="s">
        <v>103</v>
      </c>
      <c r="L35" s="85" t="s">
        <v>103</v>
      </c>
      <c r="M35" s="85" t="s">
        <v>103</v>
      </c>
    </row>
    <row r="36" spans="1:13" s="7" customFormat="1" ht="47.25">
      <c r="A36" s="85">
        <v>26</v>
      </c>
      <c r="B36" s="85" t="s">
        <v>90</v>
      </c>
      <c r="C36" s="85" t="s">
        <v>100</v>
      </c>
      <c r="D36" s="85" t="s">
        <v>128</v>
      </c>
      <c r="E36" s="85" t="s">
        <v>102</v>
      </c>
      <c r="F36" s="85">
        <v>1292.8</v>
      </c>
      <c r="G36" s="85" t="s">
        <v>103</v>
      </c>
      <c r="H36" s="85" t="s">
        <v>103</v>
      </c>
      <c r="I36" s="85" t="s">
        <v>103</v>
      </c>
      <c r="J36" s="85">
        <v>9.5</v>
      </c>
      <c r="K36" s="85" t="s">
        <v>103</v>
      </c>
      <c r="L36" s="85" t="s">
        <v>103</v>
      </c>
      <c r="M36" s="85" t="s">
        <v>103</v>
      </c>
    </row>
    <row r="37" spans="1:13" s="7" customFormat="1" ht="47.25">
      <c r="A37" s="85">
        <v>27</v>
      </c>
      <c r="B37" s="85" t="s">
        <v>90</v>
      </c>
      <c r="C37" s="85" t="s">
        <v>100</v>
      </c>
      <c r="D37" s="85" t="s">
        <v>129</v>
      </c>
      <c r="E37" s="85" t="s">
        <v>102</v>
      </c>
      <c r="F37" s="85">
        <v>517.8</v>
      </c>
      <c r="G37" s="85" t="s">
        <v>103</v>
      </c>
      <c r="H37" s="85" t="s">
        <v>103</v>
      </c>
      <c r="I37" s="85" t="s">
        <v>103</v>
      </c>
      <c r="J37" s="85">
        <v>9.5</v>
      </c>
      <c r="K37" s="85" t="s">
        <v>103</v>
      </c>
      <c r="L37" s="85" t="s">
        <v>103</v>
      </c>
      <c r="M37" s="85" t="s">
        <v>103</v>
      </c>
    </row>
    <row r="38" spans="1:13" s="7" customFormat="1" ht="47.25">
      <c r="A38" s="85">
        <v>28</v>
      </c>
      <c r="B38" s="85" t="s">
        <v>90</v>
      </c>
      <c r="C38" s="85" t="s">
        <v>100</v>
      </c>
      <c r="D38" s="85" t="s">
        <v>130</v>
      </c>
      <c r="E38" s="85" t="s">
        <v>102</v>
      </c>
      <c r="F38" s="85">
        <v>1542.6</v>
      </c>
      <c r="G38" s="85" t="s">
        <v>103</v>
      </c>
      <c r="H38" s="85" t="s">
        <v>103</v>
      </c>
      <c r="I38" s="85" t="s">
        <v>103</v>
      </c>
      <c r="J38" s="85">
        <v>9.5</v>
      </c>
      <c r="K38" s="85" t="s">
        <v>103</v>
      </c>
      <c r="L38" s="85" t="s">
        <v>103</v>
      </c>
      <c r="M38" s="85" t="s">
        <v>103</v>
      </c>
    </row>
    <row r="39" spans="1:13" s="7" customFormat="1" ht="47.25">
      <c r="A39" s="85">
        <v>29</v>
      </c>
      <c r="B39" s="85" t="s">
        <v>90</v>
      </c>
      <c r="C39" s="85" t="s">
        <v>100</v>
      </c>
      <c r="D39" s="85" t="s">
        <v>131</v>
      </c>
      <c r="E39" s="85" t="s">
        <v>102</v>
      </c>
      <c r="F39" s="85">
        <v>226.6</v>
      </c>
      <c r="G39" s="85" t="s">
        <v>103</v>
      </c>
      <c r="H39" s="85" t="s">
        <v>103</v>
      </c>
      <c r="I39" s="85" t="s">
        <v>103</v>
      </c>
      <c r="J39" s="85">
        <v>9.5</v>
      </c>
      <c r="K39" s="85" t="s">
        <v>103</v>
      </c>
      <c r="L39" s="85" t="s">
        <v>103</v>
      </c>
      <c r="M39" s="85" t="s">
        <v>103</v>
      </c>
    </row>
    <row r="40" spans="1:13" s="7" customFormat="1" ht="47.25">
      <c r="A40" s="85">
        <v>30</v>
      </c>
      <c r="B40" s="85" t="s">
        <v>90</v>
      </c>
      <c r="C40" s="85" t="s">
        <v>100</v>
      </c>
      <c r="D40" s="85" t="s">
        <v>132</v>
      </c>
      <c r="E40" s="85" t="s">
        <v>102</v>
      </c>
      <c r="F40" s="85">
        <v>460.6</v>
      </c>
      <c r="G40" s="85" t="s">
        <v>103</v>
      </c>
      <c r="H40" s="85" t="s">
        <v>103</v>
      </c>
      <c r="I40" s="85" t="s">
        <v>103</v>
      </c>
      <c r="J40" s="85">
        <f>9.5+240</f>
        <v>249.5</v>
      </c>
      <c r="K40" s="85" t="s">
        <v>103</v>
      </c>
      <c r="L40" s="85" t="s">
        <v>103</v>
      </c>
      <c r="M40" s="85" t="s">
        <v>103</v>
      </c>
    </row>
    <row r="41" spans="1:13" s="7" customFormat="1" ht="47.25">
      <c r="A41" s="85">
        <v>31</v>
      </c>
      <c r="B41" s="85" t="s">
        <v>90</v>
      </c>
      <c r="C41" s="85" t="s">
        <v>100</v>
      </c>
      <c r="D41" s="85" t="s">
        <v>133</v>
      </c>
      <c r="E41" s="85" t="s">
        <v>102</v>
      </c>
      <c r="F41" s="85">
        <v>983.3</v>
      </c>
      <c r="G41" s="85" t="s">
        <v>103</v>
      </c>
      <c r="H41" s="85" t="s">
        <v>103</v>
      </c>
      <c r="I41" s="85" t="s">
        <v>103</v>
      </c>
      <c r="J41" s="85">
        <v>9.5</v>
      </c>
      <c r="K41" s="85" t="s">
        <v>103</v>
      </c>
      <c r="L41" s="85" t="s">
        <v>103</v>
      </c>
      <c r="M41" s="85" t="s">
        <v>103</v>
      </c>
    </row>
    <row r="42" spans="1:13" s="7" customFormat="1" ht="47.25">
      <c r="A42" s="85">
        <v>32</v>
      </c>
      <c r="B42" s="85" t="s">
        <v>90</v>
      </c>
      <c r="C42" s="85" t="s">
        <v>100</v>
      </c>
      <c r="D42" s="85" t="s">
        <v>134</v>
      </c>
      <c r="E42" s="85" t="s">
        <v>102</v>
      </c>
      <c r="F42" s="85">
        <v>647</v>
      </c>
      <c r="G42" s="85" t="s">
        <v>103</v>
      </c>
      <c r="H42" s="85" t="s">
        <v>103</v>
      </c>
      <c r="I42" s="85" t="s">
        <v>103</v>
      </c>
      <c r="J42" s="85">
        <v>9.5</v>
      </c>
      <c r="K42" s="85" t="s">
        <v>103</v>
      </c>
      <c r="L42" s="85" t="s">
        <v>103</v>
      </c>
      <c r="M42" s="85" t="s">
        <v>103</v>
      </c>
    </row>
    <row r="43" spans="1:13" s="7" customFormat="1" ht="47.25">
      <c r="A43" s="85">
        <v>33</v>
      </c>
      <c r="B43" s="85" t="s">
        <v>90</v>
      </c>
      <c r="C43" s="85" t="s">
        <v>100</v>
      </c>
      <c r="D43" s="85" t="s">
        <v>135</v>
      </c>
      <c r="E43" s="85" t="s">
        <v>102</v>
      </c>
      <c r="F43" s="85">
        <v>828.6</v>
      </c>
      <c r="G43" s="85" t="s">
        <v>103</v>
      </c>
      <c r="H43" s="85" t="s">
        <v>103</v>
      </c>
      <c r="I43" s="85" t="s">
        <v>103</v>
      </c>
      <c r="J43" s="85">
        <v>9.5</v>
      </c>
      <c r="K43" s="85" t="s">
        <v>103</v>
      </c>
      <c r="L43" s="85" t="s">
        <v>103</v>
      </c>
      <c r="M43" s="85" t="s">
        <v>103</v>
      </c>
    </row>
    <row r="44" spans="1:13" s="7" customFormat="1" ht="47.25">
      <c r="A44" s="85">
        <v>34</v>
      </c>
      <c r="B44" s="85" t="s">
        <v>90</v>
      </c>
      <c r="C44" s="85" t="s">
        <v>100</v>
      </c>
      <c r="D44" s="85" t="s">
        <v>136</v>
      </c>
      <c r="E44" s="85" t="s">
        <v>102</v>
      </c>
      <c r="F44" s="85">
        <v>452.1</v>
      </c>
      <c r="G44" s="85" t="s">
        <v>103</v>
      </c>
      <c r="H44" s="85" t="s">
        <v>103</v>
      </c>
      <c r="I44" s="85" t="s">
        <v>103</v>
      </c>
      <c r="J44" s="85">
        <v>9.5</v>
      </c>
      <c r="K44" s="85" t="s">
        <v>103</v>
      </c>
      <c r="L44" s="85" t="s">
        <v>103</v>
      </c>
      <c r="M44" s="85" t="s">
        <v>103</v>
      </c>
    </row>
    <row r="45" spans="1:13" s="7" customFormat="1" ht="33.75" customHeight="1">
      <c r="A45" s="130" t="s">
        <v>51</v>
      </c>
      <c r="B45" s="131"/>
      <c r="C45" s="131"/>
      <c r="D45" s="131"/>
      <c r="E45" s="137"/>
      <c r="F45" s="72"/>
      <c r="G45" s="73"/>
      <c r="H45" s="74"/>
      <c r="I45" s="74"/>
      <c r="J45" s="74"/>
      <c r="K45" s="74"/>
      <c r="L45" s="74"/>
      <c r="M45" s="75"/>
    </row>
    <row r="46" spans="1:13" s="7" customFormat="1" ht="47.25">
      <c r="A46" s="85">
        <v>1</v>
      </c>
      <c r="B46" s="85" t="s">
        <v>68</v>
      </c>
      <c r="C46" s="85" t="s">
        <v>36</v>
      </c>
      <c r="D46" s="85" t="s">
        <v>69</v>
      </c>
      <c r="E46" s="85" t="s">
        <v>70</v>
      </c>
      <c r="F46" s="61"/>
      <c r="G46" s="62"/>
      <c r="H46" s="68"/>
      <c r="I46" s="68"/>
      <c r="J46" s="68"/>
      <c r="K46" s="68"/>
      <c r="L46" s="68"/>
      <c r="M46" s="85" t="s">
        <v>71</v>
      </c>
    </row>
    <row r="47" spans="1:13" s="7" customFormat="1" ht="47.25">
      <c r="A47" s="86">
        <v>2</v>
      </c>
      <c r="B47" s="85" t="s">
        <v>68</v>
      </c>
      <c r="C47" s="86" t="s">
        <v>36</v>
      </c>
      <c r="D47" s="85" t="s">
        <v>72</v>
      </c>
      <c r="E47" s="85" t="s">
        <v>70</v>
      </c>
      <c r="F47" s="83"/>
      <c r="G47" s="68"/>
      <c r="H47" s="68"/>
      <c r="I47" s="68"/>
      <c r="J47" s="68"/>
      <c r="K47" s="68"/>
      <c r="L47" s="68"/>
      <c r="M47" s="85" t="s">
        <v>71</v>
      </c>
    </row>
    <row r="48" spans="1:13" s="7" customFormat="1" ht="47.25">
      <c r="A48" s="86">
        <v>3</v>
      </c>
      <c r="B48" s="85" t="s">
        <v>68</v>
      </c>
      <c r="C48" s="86" t="s">
        <v>36</v>
      </c>
      <c r="D48" s="85" t="s">
        <v>73</v>
      </c>
      <c r="E48" s="85" t="s">
        <v>70</v>
      </c>
      <c r="F48" s="83"/>
      <c r="G48" s="68"/>
      <c r="H48" s="68"/>
      <c r="I48" s="68"/>
      <c r="J48" s="68"/>
      <c r="K48" s="68"/>
      <c r="L48" s="68"/>
      <c r="M48" s="85" t="s">
        <v>71</v>
      </c>
    </row>
    <row r="49" spans="1:13" s="7" customFormat="1" ht="47.25">
      <c r="A49" s="86">
        <v>4</v>
      </c>
      <c r="B49" s="85" t="s">
        <v>68</v>
      </c>
      <c r="C49" s="86" t="s">
        <v>36</v>
      </c>
      <c r="D49" s="86" t="s">
        <v>74</v>
      </c>
      <c r="E49" s="85" t="s">
        <v>70</v>
      </c>
      <c r="F49" s="83"/>
      <c r="G49" s="68"/>
      <c r="H49" s="68"/>
      <c r="I49" s="68"/>
      <c r="J49" s="68"/>
      <c r="K49" s="68"/>
      <c r="L49" s="68"/>
      <c r="M49" s="85" t="s">
        <v>71</v>
      </c>
    </row>
    <row r="50" spans="1:13" s="7" customFormat="1" ht="47.25">
      <c r="A50" s="86">
        <v>5</v>
      </c>
      <c r="B50" s="85" t="s">
        <v>68</v>
      </c>
      <c r="C50" s="86" t="s">
        <v>36</v>
      </c>
      <c r="D50" s="86" t="s">
        <v>75</v>
      </c>
      <c r="E50" s="85" t="s">
        <v>70</v>
      </c>
      <c r="F50" s="83"/>
      <c r="G50" s="68"/>
      <c r="H50" s="68"/>
      <c r="I50" s="68"/>
      <c r="J50" s="68"/>
      <c r="K50" s="68"/>
      <c r="L50" s="68"/>
      <c r="M50" s="85" t="s">
        <v>76</v>
      </c>
    </row>
    <row r="51" spans="1:13" s="7" customFormat="1" ht="47.25">
      <c r="A51" s="86">
        <v>6</v>
      </c>
      <c r="B51" s="85" t="s">
        <v>68</v>
      </c>
      <c r="C51" s="86" t="s">
        <v>36</v>
      </c>
      <c r="D51" s="86" t="s">
        <v>77</v>
      </c>
      <c r="E51" s="85" t="s">
        <v>70</v>
      </c>
      <c r="F51" s="83"/>
      <c r="G51" s="68"/>
      <c r="H51" s="68"/>
      <c r="I51" s="68"/>
      <c r="J51" s="68"/>
      <c r="K51" s="68"/>
      <c r="L51" s="68"/>
      <c r="M51" s="85" t="s">
        <v>76</v>
      </c>
    </row>
    <row r="52" spans="1:13" s="7" customFormat="1" ht="47.25">
      <c r="A52" s="86">
        <v>7</v>
      </c>
      <c r="B52" s="85" t="s">
        <v>68</v>
      </c>
      <c r="C52" s="86" t="s">
        <v>36</v>
      </c>
      <c r="D52" s="86" t="s">
        <v>78</v>
      </c>
      <c r="E52" s="85" t="s">
        <v>70</v>
      </c>
      <c r="F52" s="83"/>
      <c r="G52" s="68"/>
      <c r="H52" s="68"/>
      <c r="I52" s="68"/>
      <c r="J52" s="68"/>
      <c r="K52" s="68"/>
      <c r="L52" s="68"/>
      <c r="M52" s="85" t="s">
        <v>76</v>
      </c>
    </row>
    <row r="53" spans="1:13" s="7" customFormat="1" ht="31.5">
      <c r="A53" s="86">
        <v>8</v>
      </c>
      <c r="B53" s="86" t="s">
        <v>68</v>
      </c>
      <c r="C53" s="86" t="s">
        <v>36</v>
      </c>
      <c r="D53" s="86" t="s">
        <v>152</v>
      </c>
      <c r="E53" s="85" t="s">
        <v>70</v>
      </c>
      <c r="F53" s="89">
        <v>250</v>
      </c>
      <c r="G53" s="89">
        <v>250</v>
      </c>
      <c r="H53" s="68"/>
      <c r="I53" s="68"/>
      <c r="J53" s="68"/>
      <c r="K53" s="68"/>
      <c r="L53" s="68"/>
      <c r="M53" s="85" t="s">
        <v>79</v>
      </c>
    </row>
    <row r="54" spans="1:15" s="7" customFormat="1" ht="31.5">
      <c r="A54" s="86">
        <v>9</v>
      </c>
      <c r="B54" s="86" t="s">
        <v>68</v>
      </c>
      <c r="C54" s="86" t="s">
        <v>36</v>
      </c>
      <c r="D54" s="86" t="s">
        <v>74</v>
      </c>
      <c r="E54" s="85" t="s">
        <v>70</v>
      </c>
      <c r="F54" s="89">
        <v>338</v>
      </c>
      <c r="G54" s="89">
        <v>338</v>
      </c>
      <c r="H54" s="68"/>
      <c r="I54" s="68"/>
      <c r="J54" s="68"/>
      <c r="K54" s="68"/>
      <c r="L54" s="68"/>
      <c r="M54" s="85" t="s">
        <v>79</v>
      </c>
      <c r="O54" s="58"/>
    </row>
    <row r="55" spans="1:13" s="7" customFormat="1" ht="63.75" customHeight="1">
      <c r="A55" s="132" t="s">
        <v>52</v>
      </c>
      <c r="B55" s="131"/>
      <c r="C55" s="131"/>
      <c r="D55" s="131"/>
      <c r="E55" s="131"/>
      <c r="F55" s="76"/>
      <c r="G55" s="77"/>
      <c r="H55" s="77"/>
      <c r="I55" s="77"/>
      <c r="J55" s="77"/>
      <c r="K55" s="77"/>
      <c r="L55" s="77"/>
      <c r="M55" s="78"/>
    </row>
    <row r="56" spans="1:13" s="7" customFormat="1" ht="31.5">
      <c r="A56" s="86">
        <v>1</v>
      </c>
      <c r="B56" s="86" t="s">
        <v>68</v>
      </c>
      <c r="C56" s="86" t="s">
        <v>36</v>
      </c>
      <c r="D56" s="88" t="s">
        <v>87</v>
      </c>
      <c r="E56" s="85" t="s">
        <v>89</v>
      </c>
      <c r="F56" s="89">
        <v>310</v>
      </c>
      <c r="G56" s="89">
        <v>310</v>
      </c>
      <c r="H56" s="56"/>
      <c r="I56" s="56"/>
      <c r="J56" s="56"/>
      <c r="K56" s="56"/>
      <c r="L56" s="56"/>
      <c r="M56" s="86" t="s">
        <v>140</v>
      </c>
    </row>
    <row r="57" spans="1:13" s="7" customFormat="1" ht="31.5">
      <c r="A57" s="86">
        <v>2</v>
      </c>
      <c r="B57" s="86" t="s">
        <v>68</v>
      </c>
      <c r="C57" s="86" t="s">
        <v>36</v>
      </c>
      <c r="D57" s="88" t="s">
        <v>88</v>
      </c>
      <c r="E57" s="85" t="s">
        <v>89</v>
      </c>
      <c r="F57" s="89">
        <v>310</v>
      </c>
      <c r="G57" s="89">
        <v>310</v>
      </c>
      <c r="H57" s="56"/>
      <c r="I57" s="56"/>
      <c r="J57" s="56"/>
      <c r="K57" s="56"/>
      <c r="L57" s="56"/>
      <c r="M57" s="86" t="s">
        <v>140</v>
      </c>
    </row>
    <row r="58" spans="1:13" s="7" customFormat="1" ht="27.75" customHeight="1">
      <c r="A58" s="132" t="s">
        <v>53</v>
      </c>
      <c r="B58" s="131"/>
      <c r="C58" s="131"/>
      <c r="D58" s="131"/>
      <c r="E58" s="131"/>
      <c r="F58" s="76"/>
      <c r="G58" s="79"/>
      <c r="H58" s="79"/>
      <c r="I58" s="79"/>
      <c r="J58" s="79"/>
      <c r="K58" s="79"/>
      <c r="L58" s="79"/>
      <c r="M58" s="80"/>
    </row>
    <row r="59" spans="1:13" ht="51.75" customHeight="1">
      <c r="A59" s="146">
        <v>1</v>
      </c>
      <c r="B59" s="133" t="s">
        <v>80</v>
      </c>
      <c r="C59" s="133" t="s">
        <v>36</v>
      </c>
      <c r="D59" s="133" t="s">
        <v>81</v>
      </c>
      <c r="E59" s="133" t="s">
        <v>82</v>
      </c>
      <c r="F59" s="135">
        <v>8731</v>
      </c>
      <c r="G59" s="100">
        <v>760</v>
      </c>
      <c r="H59" s="90"/>
      <c r="I59" s="90"/>
      <c r="J59" s="93"/>
      <c r="K59" s="90"/>
      <c r="L59" s="90"/>
      <c r="M59" s="86" t="s">
        <v>85</v>
      </c>
    </row>
    <row r="60" spans="1:13" ht="54" customHeight="1">
      <c r="A60" s="147"/>
      <c r="B60" s="134"/>
      <c r="C60" s="134"/>
      <c r="D60" s="134"/>
      <c r="E60" s="134"/>
      <c r="F60" s="136"/>
      <c r="G60" s="99"/>
      <c r="H60" s="90"/>
      <c r="I60" s="90"/>
      <c r="J60" s="100">
        <v>4212.8</v>
      </c>
      <c r="K60" s="90"/>
      <c r="L60" s="90"/>
      <c r="M60" s="86" t="s">
        <v>86</v>
      </c>
    </row>
    <row r="61" spans="1:13" ht="83.25" customHeight="1">
      <c r="A61" s="86">
        <v>2</v>
      </c>
      <c r="B61" s="86" t="s">
        <v>80</v>
      </c>
      <c r="C61" s="86" t="s">
        <v>36</v>
      </c>
      <c r="D61" s="86" t="s">
        <v>83</v>
      </c>
      <c r="E61" s="86" t="s">
        <v>82</v>
      </c>
      <c r="F61" s="92">
        <v>1563</v>
      </c>
      <c r="G61" s="92">
        <v>1171.1</v>
      </c>
      <c r="H61" s="87"/>
      <c r="I61" s="87"/>
      <c r="J61" s="87"/>
      <c r="K61" s="87"/>
      <c r="L61" s="87"/>
      <c r="M61" s="86" t="s">
        <v>84</v>
      </c>
    </row>
    <row r="62" spans="1:13" ht="25.5" customHeight="1">
      <c r="A62" s="132" t="s">
        <v>54</v>
      </c>
      <c r="B62" s="131"/>
      <c r="C62" s="131"/>
      <c r="D62" s="131"/>
      <c r="E62" s="131"/>
      <c r="F62" s="76"/>
      <c r="G62" s="81"/>
      <c r="H62" s="81"/>
      <c r="I62" s="81"/>
      <c r="J62" s="81"/>
      <c r="K62" s="81"/>
      <c r="L62" s="81"/>
      <c r="M62" s="82"/>
    </row>
    <row r="63" spans="1:13" ht="120" customHeight="1">
      <c r="A63" s="86">
        <v>1</v>
      </c>
      <c r="B63" s="86" t="s">
        <v>138</v>
      </c>
      <c r="C63" s="86" t="s">
        <v>36</v>
      </c>
      <c r="D63" s="86" t="s">
        <v>139</v>
      </c>
      <c r="E63" s="85" t="s">
        <v>89</v>
      </c>
      <c r="F63" s="92">
        <v>980</v>
      </c>
      <c r="G63" s="92">
        <v>980</v>
      </c>
      <c r="H63" s="86"/>
      <c r="I63" s="86"/>
      <c r="J63" s="86"/>
      <c r="K63" s="86"/>
      <c r="L63" s="86"/>
      <c r="M63" s="86" t="s">
        <v>140</v>
      </c>
    </row>
    <row r="64" spans="1:13" ht="97.5" customHeight="1">
      <c r="A64" s="86">
        <v>2</v>
      </c>
      <c r="B64" s="86" t="s">
        <v>138</v>
      </c>
      <c r="C64" s="86" t="s">
        <v>36</v>
      </c>
      <c r="D64" s="86" t="s">
        <v>141</v>
      </c>
      <c r="E64" s="85" t="s">
        <v>89</v>
      </c>
      <c r="F64" s="98">
        <v>1270</v>
      </c>
      <c r="G64" s="92">
        <v>950</v>
      </c>
      <c r="H64" s="86"/>
      <c r="I64" s="86"/>
      <c r="J64" s="86"/>
      <c r="K64" s="86"/>
      <c r="L64" s="86"/>
      <c r="M64" s="86" t="s">
        <v>140</v>
      </c>
    </row>
    <row r="65" spans="1:13" ht="29.25" customHeight="1">
      <c r="A65" s="132" t="s">
        <v>55</v>
      </c>
      <c r="B65" s="131"/>
      <c r="C65" s="131"/>
      <c r="D65" s="131"/>
      <c r="E65" s="131"/>
      <c r="F65" s="76"/>
      <c r="G65" s="81"/>
      <c r="H65" s="81"/>
      <c r="I65" s="81"/>
      <c r="J65" s="81"/>
      <c r="K65" s="81"/>
      <c r="L65" s="81"/>
      <c r="M65" s="82"/>
    </row>
    <row r="66" spans="1:13" ht="85.5" customHeight="1">
      <c r="A66" s="65"/>
      <c r="B66" s="86" t="s">
        <v>138</v>
      </c>
      <c r="C66" s="86" t="s">
        <v>36</v>
      </c>
      <c r="D66" s="94" t="s">
        <v>142</v>
      </c>
      <c r="E66" s="85" t="s">
        <v>89</v>
      </c>
      <c r="F66" s="95">
        <v>230</v>
      </c>
      <c r="G66" s="95">
        <v>230</v>
      </c>
      <c r="H66" s="70"/>
      <c r="I66" s="70"/>
      <c r="J66" s="70"/>
      <c r="K66" s="70"/>
      <c r="L66" s="70"/>
      <c r="M66" s="86" t="s">
        <v>144</v>
      </c>
    </row>
    <row r="67" spans="1:13" ht="47.25">
      <c r="A67" s="65"/>
      <c r="B67" s="86" t="s">
        <v>138</v>
      </c>
      <c r="C67" s="86" t="s">
        <v>36</v>
      </c>
      <c r="D67" s="94" t="s">
        <v>143</v>
      </c>
      <c r="E67" s="85" t="s">
        <v>89</v>
      </c>
      <c r="F67" s="95">
        <v>970</v>
      </c>
      <c r="G67" s="95">
        <v>970</v>
      </c>
      <c r="H67" s="70"/>
      <c r="I67" s="70"/>
      <c r="J67" s="70"/>
      <c r="K67" s="70"/>
      <c r="L67" s="70"/>
      <c r="M67" s="86" t="s">
        <v>140</v>
      </c>
    </row>
    <row r="68" spans="1:13" ht="23.25">
      <c r="A68" s="132" t="s">
        <v>56</v>
      </c>
      <c r="B68" s="131"/>
      <c r="C68" s="131"/>
      <c r="D68" s="131"/>
      <c r="E68" s="131"/>
      <c r="F68" s="76"/>
      <c r="G68" s="81"/>
      <c r="H68" s="81"/>
      <c r="I68" s="81"/>
      <c r="J68" s="81"/>
      <c r="K68" s="81"/>
      <c r="L68" s="81"/>
      <c r="M68" s="82"/>
    </row>
    <row r="69" spans="1:13" ht="132.75" customHeight="1">
      <c r="A69" s="65"/>
      <c r="B69" s="86" t="s">
        <v>138</v>
      </c>
      <c r="C69" s="85" t="s">
        <v>148</v>
      </c>
      <c r="D69" s="96" t="s">
        <v>145</v>
      </c>
      <c r="E69" s="85" t="s">
        <v>89</v>
      </c>
      <c r="F69" s="89">
        <v>36964</v>
      </c>
      <c r="G69" s="70"/>
      <c r="H69" s="70"/>
      <c r="I69" s="70"/>
      <c r="J69" s="70"/>
      <c r="K69" s="70"/>
      <c r="L69" s="85">
        <v>2122.1</v>
      </c>
      <c r="M69" s="71"/>
    </row>
    <row r="70" spans="1:13" ht="78.75">
      <c r="A70" s="65"/>
      <c r="B70" s="86" t="s">
        <v>138</v>
      </c>
      <c r="C70" s="97" t="s">
        <v>149</v>
      </c>
      <c r="D70" s="96" t="s">
        <v>146</v>
      </c>
      <c r="E70" s="85" t="s">
        <v>89</v>
      </c>
      <c r="F70" s="89">
        <v>556</v>
      </c>
      <c r="G70" s="70"/>
      <c r="H70" s="70"/>
      <c r="I70" s="70"/>
      <c r="J70" s="70"/>
      <c r="K70" s="70"/>
      <c r="L70" s="89">
        <v>61</v>
      </c>
      <c r="M70" s="71"/>
    </row>
    <row r="71" spans="1:13" ht="47.25">
      <c r="A71" s="65"/>
      <c r="B71" s="86" t="s">
        <v>138</v>
      </c>
      <c r="C71" s="97" t="s">
        <v>150</v>
      </c>
      <c r="D71" s="94" t="s">
        <v>147</v>
      </c>
      <c r="E71" s="95" t="s">
        <v>151</v>
      </c>
      <c r="F71" s="89">
        <v>390</v>
      </c>
      <c r="G71" s="70"/>
      <c r="H71" s="70"/>
      <c r="I71" s="70"/>
      <c r="J71" s="70"/>
      <c r="K71" s="70"/>
      <c r="L71" s="89">
        <v>234</v>
      </c>
      <c r="M71" s="71"/>
    </row>
    <row r="72" spans="1:13" ht="44.25" customHeight="1">
      <c r="A72" s="132" t="s">
        <v>57</v>
      </c>
      <c r="B72" s="131"/>
      <c r="C72" s="131"/>
      <c r="D72" s="131"/>
      <c r="E72" s="131"/>
      <c r="F72" s="76"/>
      <c r="G72" s="81"/>
      <c r="H72" s="81"/>
      <c r="I72" s="81"/>
      <c r="J72" s="81"/>
      <c r="K72" s="81"/>
      <c r="L72" s="81"/>
      <c r="M72" s="82"/>
    </row>
    <row r="73" spans="1:13" ht="31.5">
      <c r="A73" s="85">
        <v>1</v>
      </c>
      <c r="B73" s="85" t="s">
        <v>90</v>
      </c>
      <c r="C73" s="85" t="s">
        <v>36</v>
      </c>
      <c r="D73" s="85" t="s">
        <v>91</v>
      </c>
      <c r="E73" s="85" t="s">
        <v>92</v>
      </c>
      <c r="F73" s="85">
        <v>6942.7692</v>
      </c>
      <c r="G73" s="85">
        <v>6942.7692</v>
      </c>
      <c r="H73" s="70"/>
      <c r="I73" s="70"/>
      <c r="J73" s="70"/>
      <c r="K73" s="70"/>
      <c r="L73" s="70"/>
      <c r="M73" s="85" t="s">
        <v>93</v>
      </c>
    </row>
    <row r="74" spans="1:13" ht="47.25">
      <c r="A74" s="85">
        <v>2</v>
      </c>
      <c r="B74" s="85" t="s">
        <v>90</v>
      </c>
      <c r="C74" s="85" t="s">
        <v>36</v>
      </c>
      <c r="D74" s="85" t="s">
        <v>94</v>
      </c>
      <c r="E74" s="85" t="s">
        <v>92</v>
      </c>
      <c r="F74" s="85">
        <v>282.67816</v>
      </c>
      <c r="G74" s="85">
        <v>282.67816</v>
      </c>
      <c r="H74" s="70"/>
      <c r="I74" s="70"/>
      <c r="J74" s="70"/>
      <c r="K74" s="70"/>
      <c r="L74" s="70"/>
      <c r="M74" s="85" t="s">
        <v>95</v>
      </c>
    </row>
    <row r="75" spans="1:13" ht="33.75" customHeight="1">
      <c r="A75" s="85">
        <v>3</v>
      </c>
      <c r="B75" s="85" t="s">
        <v>90</v>
      </c>
      <c r="C75" s="85" t="s">
        <v>36</v>
      </c>
      <c r="D75" s="85" t="s">
        <v>96</v>
      </c>
      <c r="E75" s="85" t="s">
        <v>92</v>
      </c>
      <c r="F75" s="85">
        <v>827.52669</v>
      </c>
      <c r="G75" s="85">
        <v>827.52669</v>
      </c>
      <c r="H75" s="70"/>
      <c r="I75" s="70"/>
      <c r="J75" s="70"/>
      <c r="K75" s="70"/>
      <c r="L75" s="70"/>
      <c r="M75" s="85" t="s">
        <v>95</v>
      </c>
    </row>
    <row r="76" spans="1:13" ht="36" customHeight="1">
      <c r="A76" s="85">
        <v>4</v>
      </c>
      <c r="B76" s="85" t="s">
        <v>90</v>
      </c>
      <c r="C76" s="85" t="s">
        <v>36</v>
      </c>
      <c r="D76" s="85" t="s">
        <v>97</v>
      </c>
      <c r="E76" s="85" t="s">
        <v>92</v>
      </c>
      <c r="F76" s="85">
        <v>1112.00268</v>
      </c>
      <c r="G76" s="85">
        <v>1112.00268</v>
      </c>
      <c r="H76" s="70"/>
      <c r="I76" s="70"/>
      <c r="J76" s="70"/>
      <c r="K76" s="70"/>
      <c r="L76" s="70"/>
      <c r="M76" s="85" t="s">
        <v>95</v>
      </c>
    </row>
    <row r="77" spans="1:13" ht="47.25">
      <c r="A77" s="85">
        <v>5</v>
      </c>
      <c r="B77" s="85" t="s">
        <v>90</v>
      </c>
      <c r="C77" s="85" t="s">
        <v>36</v>
      </c>
      <c r="D77" s="85" t="s">
        <v>98</v>
      </c>
      <c r="E77" s="85" t="s">
        <v>92</v>
      </c>
      <c r="F77" s="85">
        <v>936.50983</v>
      </c>
      <c r="G77" s="85">
        <v>936.50983</v>
      </c>
      <c r="H77" s="70"/>
      <c r="I77" s="70"/>
      <c r="J77" s="70"/>
      <c r="K77" s="70"/>
      <c r="L77" s="70"/>
      <c r="M77" s="85" t="s">
        <v>95</v>
      </c>
    </row>
    <row r="78" spans="1:13" ht="47.25">
      <c r="A78" s="85">
        <v>6</v>
      </c>
      <c r="B78" s="85" t="s">
        <v>90</v>
      </c>
      <c r="C78" s="85" t="s">
        <v>36</v>
      </c>
      <c r="D78" s="85" t="s">
        <v>99</v>
      </c>
      <c r="E78" s="85" t="s">
        <v>92</v>
      </c>
      <c r="F78" s="85">
        <v>927.06262</v>
      </c>
      <c r="G78" s="85">
        <v>927.06262</v>
      </c>
      <c r="H78" s="68"/>
      <c r="I78" s="68"/>
      <c r="J78" s="68"/>
      <c r="K78" s="68"/>
      <c r="L78" s="68"/>
      <c r="M78" s="85" t="s">
        <v>95</v>
      </c>
    </row>
    <row r="79" spans="1:13" ht="27" customHeight="1">
      <c r="A79" s="132" t="s">
        <v>58</v>
      </c>
      <c r="B79" s="131"/>
      <c r="C79" s="131"/>
      <c r="D79" s="131"/>
      <c r="E79" s="137"/>
      <c r="F79" s="76"/>
      <c r="G79" s="81"/>
      <c r="H79" s="81"/>
      <c r="I79" s="81"/>
      <c r="J79" s="81"/>
      <c r="K79" s="81"/>
      <c r="L79" s="81"/>
      <c r="M79" s="82"/>
    </row>
    <row r="80" spans="1:13" ht="23.25">
      <c r="A80" s="63"/>
      <c r="B80" s="63"/>
      <c r="C80" s="63"/>
      <c r="D80" s="63"/>
      <c r="E80" s="63"/>
      <c r="F80" s="69"/>
      <c r="G80" s="70"/>
      <c r="H80" s="70"/>
      <c r="I80" s="70"/>
      <c r="J80" s="70"/>
      <c r="K80" s="70"/>
      <c r="L80" s="70"/>
      <c r="M80" s="71"/>
    </row>
    <row r="81" spans="1:13" ht="23.25">
      <c r="A81" s="63"/>
      <c r="B81" s="63"/>
      <c r="C81" s="63"/>
      <c r="D81" s="63"/>
      <c r="E81" s="63"/>
      <c r="F81" s="69"/>
      <c r="G81" s="70"/>
      <c r="H81" s="70"/>
      <c r="I81" s="70"/>
      <c r="J81" s="70"/>
      <c r="K81" s="70"/>
      <c r="L81" s="70"/>
      <c r="M81" s="71"/>
    </row>
    <row r="82" spans="1:13" ht="23.25">
      <c r="A82" s="63"/>
      <c r="B82" s="63"/>
      <c r="C82" s="63"/>
      <c r="D82" s="63"/>
      <c r="E82" s="63"/>
      <c r="F82" s="84"/>
      <c r="G82" s="64"/>
      <c r="H82" s="64"/>
      <c r="I82" s="64"/>
      <c r="J82" s="64"/>
      <c r="K82" s="64"/>
      <c r="L82" s="64"/>
      <c r="M82" s="63"/>
    </row>
  </sheetData>
  <sheetProtection/>
  <mergeCells count="31">
    <mergeCell ref="K4:K6"/>
    <mergeCell ref="M3:M6"/>
    <mergeCell ref="G3:L3"/>
    <mergeCell ref="A68:E68"/>
    <mergeCell ref="H4:H6"/>
    <mergeCell ref="A9:F9"/>
    <mergeCell ref="A59:A60"/>
    <mergeCell ref="B59:B60"/>
    <mergeCell ref="C59:C60"/>
    <mergeCell ref="F59:F60"/>
    <mergeCell ref="A72:E72"/>
    <mergeCell ref="A79:E79"/>
    <mergeCell ref="A58:E58"/>
    <mergeCell ref="A45:E45"/>
    <mergeCell ref="J4:J6"/>
    <mergeCell ref="A10:E10"/>
    <mergeCell ref="A62:E62"/>
    <mergeCell ref="A65:E65"/>
    <mergeCell ref="A55:E55"/>
    <mergeCell ref="D59:D60"/>
    <mergeCell ref="E59:E60"/>
    <mergeCell ref="A1:M1"/>
    <mergeCell ref="A3:A6"/>
    <mergeCell ref="D3:D6"/>
    <mergeCell ref="F3:F6"/>
    <mergeCell ref="C3:C6"/>
    <mergeCell ref="G4:G6"/>
    <mergeCell ref="L4:L6"/>
    <mergeCell ref="I4:I6"/>
    <mergeCell ref="E3:E6"/>
    <mergeCell ref="B3:B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Addon</dc:creator>
  <cp:keywords/>
  <dc:description/>
  <cp:lastModifiedBy>Econom</cp:lastModifiedBy>
  <cp:lastPrinted>2016-02-17T14:32:58Z</cp:lastPrinted>
  <dcterms:created xsi:type="dcterms:W3CDTF">2013-08-22T06:09:09Z</dcterms:created>
  <dcterms:modified xsi:type="dcterms:W3CDTF">2016-03-02T07:06:32Z</dcterms:modified>
  <cp:category/>
  <cp:version/>
  <cp:contentType/>
  <cp:contentStatus/>
</cp:coreProperties>
</file>