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'Лист1'!$A$1:$H$155</definedName>
  </definedNames>
  <calcPr fullCalcOnLoad="1"/>
</workbook>
</file>

<file path=xl/sharedStrings.xml><?xml version="1.0" encoding="utf-8"?>
<sst xmlns="http://schemas.openxmlformats.org/spreadsheetml/2006/main" count="195" uniqueCount="130">
  <si>
    <t>Тарифи</t>
  </si>
  <si>
    <t>на платні соціальні послуги, що</t>
  </si>
  <si>
    <t>№ п/н</t>
  </si>
  <si>
    <t xml:space="preserve">Найменування послуги </t>
  </si>
  <si>
    <t>Одиниця вимірювання</t>
  </si>
  <si>
    <t>Витрати часу на надання послуги, хвилин</t>
  </si>
  <si>
    <t>Одна послуга</t>
  </si>
  <si>
    <t>Одне прибирання</t>
  </si>
  <si>
    <t>- косметичне прибирання</t>
  </si>
  <si>
    <t>- вологе прибирання</t>
  </si>
  <si>
    <t>- генеральне прибирання</t>
  </si>
  <si>
    <t>3</t>
  </si>
  <si>
    <t>Одне розпалювання, доставка, піднесення</t>
  </si>
  <si>
    <t>42</t>
  </si>
  <si>
    <t>4</t>
  </si>
  <si>
    <t>Одне миття одного вікна</t>
  </si>
  <si>
    <t>30</t>
  </si>
  <si>
    <t>5</t>
  </si>
  <si>
    <t>Ведення домашнього господарства (обклеювання вікон)</t>
  </si>
  <si>
    <t>Разове доручення</t>
  </si>
  <si>
    <t>6</t>
  </si>
  <si>
    <t>Одне прасування</t>
  </si>
  <si>
    <t>7</t>
  </si>
  <si>
    <t xml:space="preserve">Придбання і доставка продовольчих, промислових та господарських товарів, медикаментів </t>
  </si>
  <si>
    <t>84</t>
  </si>
  <si>
    <t>8</t>
  </si>
  <si>
    <t>Одне приготув</t>
  </si>
  <si>
    <t>60</t>
  </si>
  <si>
    <t>9</t>
  </si>
  <si>
    <t>Одне прання</t>
  </si>
  <si>
    <t>10</t>
  </si>
  <si>
    <t>11</t>
  </si>
  <si>
    <t>Одна заміна</t>
  </si>
  <si>
    <t>12</t>
  </si>
  <si>
    <t>13</t>
  </si>
  <si>
    <t>78</t>
  </si>
  <si>
    <t>14</t>
  </si>
  <si>
    <t>Одна оплата</t>
  </si>
  <si>
    <t>45</t>
  </si>
  <si>
    <t>Одне оформлення</t>
  </si>
  <si>
    <t>Написання листів</t>
  </si>
  <si>
    <t>Один лист</t>
  </si>
  <si>
    <t>Одне доручення</t>
  </si>
  <si>
    <t>72</t>
  </si>
  <si>
    <t>Розрахунок витрат на час перебування соціального робітника в дорозі до замовника послуги</t>
  </si>
  <si>
    <t>Назва маршруту</t>
  </si>
  <si>
    <t>Час, хвилини</t>
  </si>
  <si>
    <t>Вартість проїзду, грн.</t>
  </si>
  <si>
    <t>Витрати на заробітну плату за час перебування в дорозі соціального робітника, грн.</t>
  </si>
  <si>
    <t xml:space="preserve">Всього витрат на дорогу, грн. </t>
  </si>
  <si>
    <t>Центральний ринок- завод ГТВ</t>
  </si>
  <si>
    <t>Завод ГТВ - Центральний ринок</t>
  </si>
  <si>
    <t>Центральний ринок – Р-н Склозаводу</t>
  </si>
  <si>
    <t>Р-н Склозаводу - Центральний ринок</t>
  </si>
  <si>
    <t>Лисичанськ - Привілля</t>
  </si>
  <si>
    <t>Привілля -  Лисичанськ</t>
  </si>
  <si>
    <t>Лисичанськ - Новодружеськ</t>
  </si>
  <si>
    <t xml:space="preserve">Новодружеськ – Лисичанськ </t>
  </si>
  <si>
    <t>По місту (2 сторони)</t>
  </si>
  <si>
    <t>Центральний ринок - завод "Пролетарій"</t>
  </si>
  <si>
    <t>Завод "Пролетарій" - Центральний ринок</t>
  </si>
  <si>
    <t>Надання допомоги у виконанні господарських послуг:</t>
  </si>
  <si>
    <t>дрібний ремонт паркану (1м)</t>
  </si>
  <si>
    <t>рубка дров (1 м/3)</t>
  </si>
  <si>
    <t>розпилювання дров (1 м/3)</t>
  </si>
  <si>
    <t>перенос дров до сараю (1 м/3)</t>
  </si>
  <si>
    <t>перенос вугілля до сараю (1 т)</t>
  </si>
  <si>
    <t>прибирання сміття (100 кг)</t>
  </si>
  <si>
    <t>прибирання снігу (1 м.кв.)</t>
  </si>
  <si>
    <t>підготовка водяного крану до зимового сезону</t>
  </si>
  <si>
    <t>Надання перукарських послуг</t>
  </si>
  <si>
    <t>-      без миття голови</t>
  </si>
  <si>
    <t>Швацькі послуги</t>
  </si>
  <si>
    <t>пошив нового виробу (нічної сорочки, халата простого фасону)</t>
  </si>
  <si>
    <t>реставрація виробу (перемоделювання)</t>
  </si>
  <si>
    <t>розкрій виробів</t>
  </si>
  <si>
    <t>штопання виробів</t>
  </si>
  <si>
    <t>пришивання гудзиків (1 шт)</t>
  </si>
  <si>
    <t>вшивання блискавки</t>
  </si>
  <si>
    <t>обробка петель (1 шт)</t>
  </si>
  <si>
    <t>заміна комірців та манжетів</t>
  </si>
  <si>
    <t>заміна підкладки з розкроєм нової</t>
  </si>
  <si>
    <t>підшив виробу</t>
  </si>
  <si>
    <t>заміна поясу</t>
  </si>
  <si>
    <t>заміна блискавки</t>
  </si>
  <si>
    <t>Надання допомоги у косметичному ремонті квартир (будинків)</t>
  </si>
  <si>
    <t>дрібний ремонт з частковою заміною шпалер (1м.кв. поверхні, що обробляється)</t>
  </si>
  <si>
    <t>побілка з підготовчими роботами (1м.кв. поверхні, що обробляється)</t>
  </si>
  <si>
    <t>побілка без підготовчих робіт (1м.кв. поверхні, що обробляється)</t>
  </si>
  <si>
    <t>фарбування з підготовчими роботами (1м.кв. поверхні, що обробляється)</t>
  </si>
  <si>
    <t>фарбування без підготовчих робіт (1м.кв. поверхні, що обробляється)</t>
  </si>
  <si>
    <t>Центральний ринок – Р-н склозаводу</t>
  </si>
  <si>
    <t>Р-н склозаводу - Центральний ринок</t>
  </si>
  <si>
    <t>Тариф</t>
  </si>
  <si>
    <t>на платну соціальну послугу догляду вдома, що</t>
  </si>
  <si>
    <r>
      <t>Норми часу представлені згідно Державного стандарту догляду вдома, затвердженого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>Наказом  Міністерства соціальної політики України від 13.11.2013 р. №760</t>
    </r>
  </si>
  <si>
    <t>Розрахунок витрат на час перебування соціального робітника в дорозі до замовника послуги*</t>
  </si>
  <si>
    <t>Розрахунок витрат на час перебування перукаря в дорозі до замовника послуги*</t>
  </si>
  <si>
    <t>надається  Лисичанським територіальним центром соціального  обслуговування  (надання соціальних послуг)</t>
  </si>
  <si>
    <t>надаються відділеням організації надання адресної натуральної та грошової допомоги Лисичанського територіального центру соціального  обслуговування  (надання соціальних послуг)</t>
  </si>
  <si>
    <r>
      <t xml:space="preserve">Ведення домашнього господарства </t>
    </r>
    <r>
      <rPr>
        <sz val="14"/>
        <rFont val="Times New Roman"/>
        <family val="1"/>
      </rPr>
      <t>(підготовка продуктів для приготування їжі, миття овочів, фруктів, посуду, винесення сміття, тощо)</t>
    </r>
  </si>
  <si>
    <r>
      <t xml:space="preserve">Ведення домашнього господарства </t>
    </r>
    <r>
      <rPr>
        <sz val="14"/>
        <rFont val="Times New Roman"/>
        <family val="1"/>
      </rPr>
      <t>(прибирання житла)</t>
    </r>
  </si>
  <si>
    <r>
      <t xml:space="preserve">Ведення домашнього господарства </t>
    </r>
    <r>
      <rPr>
        <sz val="14"/>
        <rFont val="Times New Roman"/>
        <family val="1"/>
      </rPr>
      <t>(розпалювання печей, піднесення вугілля, дров, розчистка снігу, доставка води із колонки)</t>
    </r>
  </si>
  <si>
    <r>
      <t xml:space="preserve">Ведення домашнього господарства </t>
    </r>
    <r>
      <rPr>
        <sz val="14"/>
        <rFont val="Times New Roman"/>
        <family val="1"/>
      </rPr>
      <t>(миття вікон не більше 3)</t>
    </r>
  </si>
  <si>
    <r>
      <t xml:space="preserve">Ведення домашнього господарства </t>
    </r>
    <r>
      <rPr>
        <sz val="14"/>
        <rFont val="Times New Roman"/>
        <family val="1"/>
      </rPr>
      <t>(прасування – 1,5 кг  сухої білизни)</t>
    </r>
  </si>
  <si>
    <r>
      <t xml:space="preserve">Організація харчування </t>
    </r>
    <r>
      <rPr>
        <sz val="14"/>
        <rFont val="Times New Roman"/>
        <family val="1"/>
      </rPr>
      <t>(приготування їжі)</t>
    </r>
  </si>
  <si>
    <r>
      <t xml:space="preserve">Прання білизни та одягу </t>
    </r>
    <r>
      <rPr>
        <sz val="14"/>
        <rFont val="Times New Roman"/>
        <family val="1"/>
      </rPr>
      <t>(до 1,5 кг сухої білизни)</t>
    </r>
  </si>
  <si>
    <r>
      <t xml:space="preserve">Ремонт одягу </t>
    </r>
    <r>
      <rPr>
        <sz val="14"/>
        <rFont val="Times New Roman"/>
        <family val="1"/>
      </rPr>
      <t>(дрібний)</t>
    </r>
  </si>
  <si>
    <r>
      <t xml:space="preserve">Здійснення санітарно-гігієнічних заходів за місцем проживання      </t>
    </r>
    <r>
      <rPr>
        <sz val="14"/>
        <rFont val="Times New Roman"/>
        <family val="1"/>
      </rPr>
      <t>(заміна натільної і постільної білизни)</t>
    </r>
  </si>
  <si>
    <r>
      <t xml:space="preserve">Забезпечення супроводження </t>
    </r>
    <r>
      <rPr>
        <sz val="14"/>
        <rFont val="Times New Roman"/>
        <family val="1"/>
      </rPr>
      <t>(супровід споживача соціальних послуг у поліклініку)</t>
    </r>
  </si>
  <si>
    <r>
      <t>Надання допомоги в оплаті комунальних послуг</t>
    </r>
    <r>
      <rPr>
        <sz val="14"/>
        <rFont val="Times New Roman"/>
        <family val="1"/>
      </rPr>
      <t>(заповнення абонентських книжок, оплата комунальних послуг, звірення платежів, заміна книжок)</t>
    </r>
  </si>
  <si>
    <r>
      <t>Надання допомоги в оформленні документів</t>
    </r>
    <r>
      <rPr>
        <sz val="14"/>
        <rFont val="Times New Roman"/>
        <family val="1"/>
      </rPr>
      <t xml:space="preserve"> (оформлення замовлень на доставку вугілля, дров)</t>
    </r>
  </si>
  <si>
    <r>
      <t xml:space="preserve">Представництво інтересів  в органах державної влади, установах, підприємствах та організаціях </t>
    </r>
    <r>
      <rPr>
        <sz val="14"/>
        <rFont val="Times New Roman"/>
        <family val="1"/>
      </rPr>
      <t>(виконання доручень, пов’язаних з необхідністю відвідування різних організацій)</t>
    </r>
  </si>
  <si>
    <r>
      <t xml:space="preserve">Норми часу представлені згідно методичних рекомендацій, </t>
    </r>
    <r>
      <rPr>
        <b/>
        <sz val="10"/>
        <color indexed="8"/>
        <rFont val="Times New Roman"/>
        <family val="1"/>
      </rPr>
      <t xml:space="preserve">затверджених Наказом  Міністерства  праці та  соціальної політики України </t>
    </r>
    <r>
      <rPr>
        <b/>
        <sz val="10"/>
        <rFont val="Times New Roman"/>
        <family val="1"/>
      </rPr>
      <t>від 24.02.2010 р. №32</t>
    </r>
  </si>
  <si>
    <t>Розрахунок витрат на час перебування швачки в дорозі до замовника послуги*</t>
  </si>
  <si>
    <r>
      <t xml:space="preserve">Здійснення санітарно-гігієнічних заходів за місцем проживання </t>
    </r>
    <r>
      <rPr>
        <sz val="14"/>
        <rFont val="Times New Roman"/>
        <family val="1"/>
      </rPr>
      <t>(надання  допомоги при купанні, миття голови, розчісування волосся, підрізання нігтів, гоління)</t>
    </r>
  </si>
  <si>
    <t>Перелік послуг розраховано без вартості проїзду. Витрати на заробітну плату за час перебування в дорозі додаються до тарифу на платну соціальну послугу.</t>
  </si>
  <si>
    <t>заміна кишені (1 шт)</t>
  </si>
  <si>
    <t>Вартість послуги для громадян, що обслуговуються, грн.</t>
  </si>
  <si>
    <t>Зміст послуги</t>
  </si>
  <si>
    <t>*Вартість однієї хвилини перебування соціального робітника у дорозі складає  0,60 грн.</t>
  </si>
  <si>
    <t>пошив нового виробу (наволочка)</t>
  </si>
  <si>
    <t>пошив нового виробу (напірник)</t>
  </si>
  <si>
    <t>пошив нового виробу (простирадло)</t>
  </si>
  <si>
    <t>пошив нового виробу (підодіяльник, наматрацник)</t>
  </si>
  <si>
    <t>реставрація виробу (наволочка, напірник)</t>
  </si>
  <si>
    <t>реставрація виробу (простирадло)</t>
  </si>
  <si>
    <t>реставрація виробу (підодіяльник, наматрацник)</t>
  </si>
  <si>
    <t>*Вартість однієї хвилини перебування перукаря у дорозі складає  0,48 грн.</t>
  </si>
  <si>
    <t>*Вартість однієї хвилини перебування швачки у дорозі складає  0,49 грн.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</si>
</sst>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 indent="4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horizontal="left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top"/>
    </xf>
    <xf numFmtId="2" fontId="7" fillId="0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2" fontId="7" fillId="0" borderId="11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41" fillId="0" borderId="12" xfId="0" applyFont="1" applyBorder="1" applyAlignment="1">
      <alignment horizontal="center" vertical="top"/>
    </xf>
    <xf numFmtId="0" fontId="41" fillId="0" borderId="14" xfId="0" applyFont="1" applyBorder="1" applyAlignment="1">
      <alignment horizontal="center" vertical="top"/>
    </xf>
    <xf numFmtId="0" fontId="41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5"/>
  <sheetViews>
    <sheetView tabSelected="1" view="pageBreakPreview" zoomScaleSheetLayoutView="100" zoomScalePageLayoutView="0" workbookViewId="0" topLeftCell="A7">
      <selection activeCell="D2" sqref="D2:E3"/>
    </sheetView>
  </sheetViews>
  <sheetFormatPr defaultColWidth="9.140625" defaultRowHeight="15"/>
  <cols>
    <col min="1" max="1" width="3.8515625" style="0" customWidth="1"/>
    <col min="2" max="2" width="45.8515625" style="0" customWidth="1"/>
    <col min="3" max="3" width="18.28125" style="0" customWidth="1"/>
    <col min="4" max="4" width="12.7109375" style="0" customWidth="1"/>
    <col min="5" max="5" width="14.421875" style="0" customWidth="1"/>
    <col min="6" max="6" width="11.140625" style="0" customWidth="1"/>
    <col min="7" max="7" width="9.140625" style="0" hidden="1" customWidth="1"/>
    <col min="8" max="8" width="11.28125" style="0" hidden="1" customWidth="1"/>
  </cols>
  <sheetData>
    <row r="2" ht="15.75">
      <c r="D2" s="1"/>
    </row>
    <row r="3" ht="15.75">
      <c r="D3" s="1"/>
    </row>
    <row r="4" ht="15.75">
      <c r="D4" s="2"/>
    </row>
    <row r="6" spans="1:8" ht="18.75">
      <c r="A6" s="44" t="s">
        <v>93</v>
      </c>
      <c r="B6" s="44"/>
      <c r="C6" s="44"/>
      <c r="D6" s="44"/>
      <c r="E6" s="44"/>
      <c r="F6" s="44"/>
      <c r="G6" s="44"/>
      <c r="H6" s="44"/>
    </row>
    <row r="7" spans="1:8" ht="18.75">
      <c r="A7" s="44" t="s">
        <v>94</v>
      </c>
      <c r="B7" s="44"/>
      <c r="C7" s="44"/>
      <c r="D7" s="44"/>
      <c r="E7" s="44"/>
      <c r="F7" s="44"/>
      <c r="G7" s="44"/>
      <c r="H7" s="44"/>
    </row>
    <row r="8" spans="1:8" ht="42" customHeight="1">
      <c r="A8" s="45" t="s">
        <v>98</v>
      </c>
      <c r="B8" s="45"/>
      <c r="C8" s="45"/>
      <c r="D8" s="45"/>
      <c r="E8" s="45"/>
      <c r="F8" s="45"/>
      <c r="G8" s="45"/>
      <c r="H8" s="45"/>
    </row>
    <row r="9" spans="1:8" ht="18.75">
      <c r="A9" s="44"/>
      <c r="B9" s="44"/>
      <c r="C9" s="44"/>
      <c r="D9" s="44"/>
      <c r="E9" s="44"/>
      <c r="F9" s="44"/>
      <c r="G9" s="44"/>
      <c r="H9" s="44"/>
    </row>
    <row r="10" spans="1:8" ht="29.25" customHeight="1">
      <c r="A10" s="46" t="s">
        <v>95</v>
      </c>
      <c r="B10" s="46"/>
      <c r="C10" s="46"/>
      <c r="D10" s="46"/>
      <c r="E10" s="46"/>
      <c r="F10" s="46"/>
      <c r="G10" s="46"/>
      <c r="H10" s="46"/>
    </row>
    <row r="12" spans="1:6" ht="94.5" customHeight="1">
      <c r="A12" s="8" t="s">
        <v>2</v>
      </c>
      <c r="B12" s="8" t="s">
        <v>119</v>
      </c>
      <c r="C12" s="8" t="s">
        <v>4</v>
      </c>
      <c r="D12" s="8" t="s">
        <v>5</v>
      </c>
      <c r="E12" s="41" t="s">
        <v>118</v>
      </c>
      <c r="F12" s="42"/>
    </row>
    <row r="13" spans="1:6" ht="93.75">
      <c r="A13" s="9">
        <v>1</v>
      </c>
      <c r="B13" s="10" t="s">
        <v>100</v>
      </c>
      <c r="C13" s="9" t="s">
        <v>6</v>
      </c>
      <c r="D13" s="11">
        <v>18</v>
      </c>
      <c r="E13" s="37">
        <v>12.44</v>
      </c>
      <c r="F13" s="38"/>
    </row>
    <row r="14" spans="1:6" ht="37.5">
      <c r="A14" s="47">
        <v>2</v>
      </c>
      <c r="B14" s="12" t="s">
        <v>101</v>
      </c>
      <c r="C14" s="47" t="s">
        <v>7</v>
      </c>
      <c r="D14" s="11"/>
      <c r="E14" s="37"/>
      <c r="F14" s="38"/>
    </row>
    <row r="15" spans="1:6" ht="18.75">
      <c r="A15" s="47"/>
      <c r="B15" s="13" t="s">
        <v>8</v>
      </c>
      <c r="C15" s="47"/>
      <c r="D15" s="11">
        <v>18</v>
      </c>
      <c r="E15" s="37">
        <v>12.45</v>
      </c>
      <c r="F15" s="38"/>
    </row>
    <row r="16" spans="1:6" ht="18.75">
      <c r="A16" s="47"/>
      <c r="B16" s="13" t="s">
        <v>9</v>
      </c>
      <c r="C16" s="47"/>
      <c r="D16" s="11">
        <v>42</v>
      </c>
      <c r="E16" s="37">
        <v>29.04</v>
      </c>
      <c r="F16" s="38"/>
    </row>
    <row r="17" spans="1:6" ht="18.75">
      <c r="A17" s="47"/>
      <c r="B17" s="13" t="s">
        <v>10</v>
      </c>
      <c r="C17" s="47"/>
      <c r="D17" s="11">
        <v>126</v>
      </c>
      <c r="E17" s="37">
        <v>87.12</v>
      </c>
      <c r="F17" s="38"/>
    </row>
    <row r="18" spans="1:6" ht="83.25" customHeight="1">
      <c r="A18" s="9" t="s">
        <v>11</v>
      </c>
      <c r="B18" s="12" t="s">
        <v>102</v>
      </c>
      <c r="C18" s="9" t="s">
        <v>12</v>
      </c>
      <c r="D18" s="11" t="s">
        <v>13</v>
      </c>
      <c r="E18" s="37">
        <v>29.03</v>
      </c>
      <c r="F18" s="38"/>
    </row>
    <row r="19" spans="1:6" ht="48" customHeight="1">
      <c r="A19" s="9" t="s">
        <v>14</v>
      </c>
      <c r="B19" s="12" t="s">
        <v>103</v>
      </c>
      <c r="C19" s="9" t="s">
        <v>15</v>
      </c>
      <c r="D19" s="11" t="s">
        <v>16</v>
      </c>
      <c r="E19" s="37">
        <v>20.73</v>
      </c>
      <c r="F19" s="38"/>
    </row>
    <row r="20" spans="1:6" ht="37.5">
      <c r="A20" s="9" t="s">
        <v>17</v>
      </c>
      <c r="B20" s="12" t="s">
        <v>18</v>
      </c>
      <c r="C20" s="9" t="s">
        <v>19</v>
      </c>
      <c r="D20" s="11" t="s">
        <v>16</v>
      </c>
      <c r="E20" s="37">
        <v>20.72</v>
      </c>
      <c r="F20" s="38"/>
    </row>
    <row r="21" spans="1:6" ht="36" customHeight="1">
      <c r="A21" s="9" t="s">
        <v>20</v>
      </c>
      <c r="B21" s="12" t="s">
        <v>104</v>
      </c>
      <c r="C21" s="9" t="s">
        <v>21</v>
      </c>
      <c r="D21" s="11" t="s">
        <v>16</v>
      </c>
      <c r="E21" s="37">
        <v>20.72</v>
      </c>
      <c r="F21" s="38"/>
    </row>
    <row r="22" spans="1:6" ht="75">
      <c r="A22" s="9" t="s">
        <v>22</v>
      </c>
      <c r="B22" s="12" t="s">
        <v>23</v>
      </c>
      <c r="C22" s="9" t="s">
        <v>19</v>
      </c>
      <c r="D22" s="11" t="s">
        <v>24</v>
      </c>
      <c r="E22" s="37">
        <v>57.86</v>
      </c>
      <c r="F22" s="38"/>
    </row>
    <row r="23" spans="1:6" ht="41.25" customHeight="1">
      <c r="A23" s="9" t="s">
        <v>25</v>
      </c>
      <c r="B23" s="12" t="s">
        <v>105</v>
      </c>
      <c r="C23" s="9" t="s">
        <v>26</v>
      </c>
      <c r="D23" s="11" t="s">
        <v>27</v>
      </c>
      <c r="E23" s="37">
        <v>41.44</v>
      </c>
      <c r="F23" s="38"/>
    </row>
    <row r="24" spans="1:6" ht="37.5">
      <c r="A24" s="9" t="s">
        <v>28</v>
      </c>
      <c r="B24" s="12" t="s">
        <v>106</v>
      </c>
      <c r="C24" s="9" t="s">
        <v>29</v>
      </c>
      <c r="D24" s="11" t="s">
        <v>16</v>
      </c>
      <c r="E24" s="37">
        <v>20.73</v>
      </c>
      <c r="F24" s="38"/>
    </row>
    <row r="25" spans="1:6" ht="41.25" customHeight="1">
      <c r="A25" s="9" t="s">
        <v>30</v>
      </c>
      <c r="B25" s="12" t="s">
        <v>107</v>
      </c>
      <c r="C25" s="9" t="s">
        <v>19</v>
      </c>
      <c r="D25" s="11" t="s">
        <v>20</v>
      </c>
      <c r="E25" s="37">
        <v>4.14</v>
      </c>
      <c r="F25" s="38"/>
    </row>
    <row r="26" spans="1:6" ht="58.5" customHeight="1">
      <c r="A26" s="9" t="s">
        <v>31</v>
      </c>
      <c r="B26" s="12" t="s">
        <v>108</v>
      </c>
      <c r="C26" s="9" t="s">
        <v>32</v>
      </c>
      <c r="D26" s="11">
        <v>35</v>
      </c>
      <c r="E26" s="37">
        <v>24.18</v>
      </c>
      <c r="F26" s="38"/>
    </row>
    <row r="27" spans="1:6" ht="93.75">
      <c r="A27" s="9" t="s">
        <v>33</v>
      </c>
      <c r="B27" s="12" t="s">
        <v>115</v>
      </c>
      <c r="C27" s="9" t="s">
        <v>19</v>
      </c>
      <c r="D27" s="11" t="s">
        <v>27</v>
      </c>
      <c r="E27" s="37">
        <v>41.47</v>
      </c>
      <c r="F27" s="38"/>
    </row>
    <row r="28" spans="1:6" ht="56.25">
      <c r="A28" s="9" t="s">
        <v>34</v>
      </c>
      <c r="B28" s="12" t="s">
        <v>109</v>
      </c>
      <c r="C28" s="9" t="s">
        <v>19</v>
      </c>
      <c r="D28" s="11" t="s">
        <v>35</v>
      </c>
      <c r="E28" s="37">
        <v>53.73</v>
      </c>
      <c r="F28" s="38"/>
    </row>
    <row r="29" spans="1:6" ht="93.75">
      <c r="A29" s="9" t="s">
        <v>36</v>
      </c>
      <c r="B29" s="12" t="s">
        <v>110</v>
      </c>
      <c r="C29" s="9" t="s">
        <v>37</v>
      </c>
      <c r="D29" s="11" t="s">
        <v>38</v>
      </c>
      <c r="E29" s="37">
        <v>31</v>
      </c>
      <c r="F29" s="38"/>
    </row>
    <row r="30" spans="1:6" ht="94.5" customHeight="1">
      <c r="A30" s="8" t="s">
        <v>2</v>
      </c>
      <c r="B30" s="8" t="s">
        <v>119</v>
      </c>
      <c r="C30" s="8" t="s">
        <v>4</v>
      </c>
      <c r="D30" s="8" t="s">
        <v>5</v>
      </c>
      <c r="E30" s="41" t="s">
        <v>118</v>
      </c>
      <c r="F30" s="42"/>
    </row>
    <row r="31" spans="1:6" ht="56.25">
      <c r="A31" s="9">
        <v>15</v>
      </c>
      <c r="B31" s="12" t="s">
        <v>111</v>
      </c>
      <c r="C31" s="9" t="s">
        <v>39</v>
      </c>
      <c r="D31" s="11" t="s">
        <v>27</v>
      </c>
      <c r="E31" s="37">
        <v>41.33</v>
      </c>
      <c r="F31" s="38"/>
    </row>
    <row r="32" spans="1:6" ht="18.75">
      <c r="A32" s="9">
        <v>16</v>
      </c>
      <c r="B32" s="12" t="s">
        <v>40</v>
      </c>
      <c r="C32" s="9" t="s">
        <v>41</v>
      </c>
      <c r="D32" s="11" t="s">
        <v>16</v>
      </c>
      <c r="E32" s="37">
        <v>20.67</v>
      </c>
      <c r="F32" s="38"/>
    </row>
    <row r="33" spans="1:7" ht="112.5">
      <c r="A33" s="9">
        <v>17</v>
      </c>
      <c r="B33" s="12" t="s">
        <v>112</v>
      </c>
      <c r="C33" s="9" t="s">
        <v>42</v>
      </c>
      <c r="D33" s="11" t="s">
        <v>43</v>
      </c>
      <c r="E33" s="37">
        <v>49.6</v>
      </c>
      <c r="F33" s="38"/>
      <c r="G33" s="3"/>
    </row>
    <row r="35" spans="1:6" ht="36.75" customHeight="1">
      <c r="A35" s="50" t="s">
        <v>116</v>
      </c>
      <c r="B35" s="50"/>
      <c r="C35" s="50"/>
      <c r="D35" s="50"/>
      <c r="E35" s="50"/>
      <c r="F35" s="50"/>
    </row>
    <row r="36" spans="1:6" ht="34.5" customHeight="1">
      <c r="A36" s="45" t="s">
        <v>96</v>
      </c>
      <c r="B36" s="45"/>
      <c r="C36" s="45"/>
      <c r="D36" s="45"/>
      <c r="E36" s="45"/>
      <c r="F36" s="45"/>
    </row>
    <row r="37" spans="1:6" ht="97.5" customHeight="1">
      <c r="A37" s="14"/>
      <c r="B37" s="15" t="s">
        <v>45</v>
      </c>
      <c r="C37" s="41" t="s">
        <v>46</v>
      </c>
      <c r="D37" s="42"/>
      <c r="E37" s="41" t="s">
        <v>48</v>
      </c>
      <c r="F37" s="42"/>
    </row>
    <row r="38" spans="1:8" ht="18.75">
      <c r="A38" s="14"/>
      <c r="B38" s="16" t="s">
        <v>50</v>
      </c>
      <c r="C38" s="39">
        <v>30</v>
      </c>
      <c r="D38" s="40"/>
      <c r="E38" s="37">
        <f>((4865.81+4865.81*0.22)/166.1/60)*C38</f>
        <v>17.869621312462375</v>
      </c>
      <c r="F38" s="38"/>
      <c r="H38" s="4"/>
    </row>
    <row r="39" spans="1:6" ht="18.75">
      <c r="A39" s="14"/>
      <c r="B39" s="16" t="s">
        <v>51</v>
      </c>
      <c r="C39" s="39">
        <v>30</v>
      </c>
      <c r="D39" s="40"/>
      <c r="E39" s="37">
        <f aca="true" t="shared" si="0" ref="E39:E48">((4865.81+4865.81*0.22)/166.1/60)*C39</f>
        <v>17.869621312462375</v>
      </c>
      <c r="F39" s="38"/>
    </row>
    <row r="40" spans="1:6" ht="37.5">
      <c r="A40" s="14"/>
      <c r="B40" s="16" t="s">
        <v>52</v>
      </c>
      <c r="C40" s="39">
        <v>30</v>
      </c>
      <c r="D40" s="40"/>
      <c r="E40" s="37">
        <f t="shared" si="0"/>
        <v>17.869621312462375</v>
      </c>
      <c r="F40" s="38"/>
    </row>
    <row r="41" spans="1:6" ht="18.75">
      <c r="A41" s="14"/>
      <c r="B41" s="16" t="s">
        <v>53</v>
      </c>
      <c r="C41" s="39">
        <v>30</v>
      </c>
      <c r="D41" s="40"/>
      <c r="E41" s="37">
        <f t="shared" si="0"/>
        <v>17.869621312462375</v>
      </c>
      <c r="F41" s="38"/>
    </row>
    <row r="42" spans="1:6" ht="18.75">
      <c r="A42" s="14"/>
      <c r="B42" s="16" t="s">
        <v>54</v>
      </c>
      <c r="C42" s="39">
        <v>50</v>
      </c>
      <c r="D42" s="40"/>
      <c r="E42" s="37">
        <f t="shared" si="0"/>
        <v>29.782702187437295</v>
      </c>
      <c r="F42" s="38"/>
    </row>
    <row r="43" spans="1:6" ht="18.75">
      <c r="A43" s="14"/>
      <c r="B43" s="16" t="s">
        <v>55</v>
      </c>
      <c r="C43" s="39">
        <v>50</v>
      </c>
      <c r="D43" s="40"/>
      <c r="E43" s="37">
        <f t="shared" si="0"/>
        <v>29.782702187437295</v>
      </c>
      <c r="F43" s="38"/>
    </row>
    <row r="44" spans="1:6" ht="18.75">
      <c r="A44" s="14"/>
      <c r="B44" s="16" t="s">
        <v>56</v>
      </c>
      <c r="C44" s="39">
        <v>40</v>
      </c>
      <c r="D44" s="40"/>
      <c r="E44" s="37">
        <f t="shared" si="0"/>
        <v>23.826161749949833</v>
      </c>
      <c r="F44" s="38"/>
    </row>
    <row r="45" spans="1:6" ht="18.75">
      <c r="A45" s="14"/>
      <c r="B45" s="16" t="s">
        <v>57</v>
      </c>
      <c r="C45" s="39">
        <v>40</v>
      </c>
      <c r="D45" s="40"/>
      <c r="E45" s="37">
        <f t="shared" si="0"/>
        <v>23.826161749949833</v>
      </c>
      <c r="F45" s="38"/>
    </row>
    <row r="46" spans="1:6" ht="18.75">
      <c r="A46" s="14"/>
      <c r="B46" s="16" t="s">
        <v>58</v>
      </c>
      <c r="C46" s="39">
        <v>30</v>
      </c>
      <c r="D46" s="40"/>
      <c r="E46" s="37">
        <f t="shared" si="0"/>
        <v>17.869621312462375</v>
      </c>
      <c r="F46" s="38"/>
    </row>
    <row r="47" spans="1:6" ht="37.5">
      <c r="A47" s="14"/>
      <c r="B47" s="16" t="s">
        <v>59</v>
      </c>
      <c r="C47" s="39">
        <v>15</v>
      </c>
      <c r="D47" s="40"/>
      <c r="E47" s="37">
        <f t="shared" si="0"/>
        <v>8.934810656231187</v>
      </c>
      <c r="F47" s="38"/>
    </row>
    <row r="48" spans="1:6" ht="37.5">
      <c r="A48" s="14"/>
      <c r="B48" s="13" t="s">
        <v>60</v>
      </c>
      <c r="C48" s="39">
        <v>15</v>
      </c>
      <c r="D48" s="40"/>
      <c r="E48" s="37">
        <f t="shared" si="0"/>
        <v>8.934810656231187</v>
      </c>
      <c r="F48" s="38"/>
    </row>
    <row r="49" spans="1:6" ht="24.75" customHeight="1">
      <c r="A49" s="14"/>
      <c r="B49" s="43" t="s">
        <v>120</v>
      </c>
      <c r="C49" s="43"/>
      <c r="D49" s="43"/>
      <c r="E49" s="43"/>
      <c r="F49" s="43"/>
    </row>
    <row r="50" spans="1:6" ht="24.75" customHeight="1">
      <c r="A50" s="14"/>
      <c r="B50" s="35"/>
      <c r="C50" s="35"/>
      <c r="D50" s="35"/>
      <c r="E50" s="35"/>
      <c r="F50" s="35"/>
    </row>
    <row r="51" spans="1:6" ht="24.75" customHeight="1">
      <c r="A51" s="14"/>
      <c r="B51" s="32"/>
      <c r="C51" s="14"/>
      <c r="D51" s="14"/>
      <c r="E51" s="33"/>
      <c r="F51" s="14"/>
    </row>
    <row r="52" spans="1:6" ht="24.75" customHeight="1">
      <c r="A52" s="14"/>
      <c r="B52" s="14"/>
      <c r="C52" s="14"/>
      <c r="D52" s="14"/>
      <c r="E52" s="14"/>
      <c r="F52" s="14"/>
    </row>
    <row r="53" spans="1:6" ht="24.75" customHeight="1">
      <c r="A53" s="14"/>
      <c r="B53" s="14"/>
      <c r="C53" s="14"/>
      <c r="D53" s="14"/>
      <c r="E53" s="14"/>
      <c r="F53" s="14"/>
    </row>
    <row r="54" spans="2:6" ht="18.75">
      <c r="B54" s="34"/>
      <c r="C54" s="14"/>
      <c r="D54" s="14"/>
      <c r="E54" s="14"/>
      <c r="F54" s="14"/>
    </row>
    <row r="55" ht="15.75">
      <c r="D55" s="1"/>
    </row>
    <row r="56" ht="15.75">
      <c r="D56" s="1"/>
    </row>
    <row r="58" spans="1:6" s="5" customFormat="1" ht="18.75">
      <c r="A58" s="44" t="s">
        <v>0</v>
      </c>
      <c r="B58" s="44"/>
      <c r="C58" s="44"/>
      <c r="D58" s="44"/>
      <c r="E58" s="44"/>
      <c r="F58" s="44"/>
    </row>
    <row r="59" spans="1:6" s="5" customFormat="1" ht="18.75">
      <c r="A59" s="44" t="s">
        <v>1</v>
      </c>
      <c r="B59" s="44"/>
      <c r="C59" s="44"/>
      <c r="D59" s="44"/>
      <c r="E59" s="44"/>
      <c r="F59" s="44"/>
    </row>
    <row r="60" spans="1:6" s="5" customFormat="1" ht="48" customHeight="1">
      <c r="A60" s="45" t="s">
        <v>99</v>
      </c>
      <c r="B60" s="45"/>
      <c r="C60" s="45"/>
      <c r="D60" s="45"/>
      <c r="E60" s="45"/>
      <c r="F60" s="45"/>
    </row>
    <row r="61" spans="1:8" s="5" customFormat="1" ht="15.75">
      <c r="A61" s="45"/>
      <c r="B61" s="45"/>
      <c r="C61" s="45"/>
      <c r="D61" s="45"/>
      <c r="E61" s="45"/>
      <c r="F61" s="45"/>
      <c r="G61" s="6"/>
      <c r="H61" s="6"/>
    </row>
    <row r="62" spans="1:8" s="5" customFormat="1" ht="18.75">
      <c r="A62" s="44"/>
      <c r="B62" s="44"/>
      <c r="C62" s="44"/>
      <c r="D62" s="44"/>
      <c r="E62" s="44"/>
      <c r="F62" s="44"/>
      <c r="G62" s="6"/>
      <c r="H62" s="7"/>
    </row>
    <row r="63" spans="1:6" ht="26.25" customHeight="1">
      <c r="A63" s="46" t="s">
        <v>113</v>
      </c>
      <c r="B63" s="46"/>
      <c r="C63" s="46"/>
      <c r="D63" s="46"/>
      <c r="E63" s="46"/>
      <c r="F63" s="46"/>
    </row>
    <row r="64" spans="1:6" ht="18.75">
      <c r="A64" s="14"/>
      <c r="B64" s="14"/>
      <c r="C64" s="14"/>
      <c r="D64" s="14"/>
      <c r="E64" s="14"/>
      <c r="F64" s="14"/>
    </row>
    <row r="65" spans="1:6" ht="94.5" customHeight="1">
      <c r="A65" s="17" t="s">
        <v>2</v>
      </c>
      <c r="B65" s="17" t="s">
        <v>3</v>
      </c>
      <c r="C65" s="17" t="s">
        <v>4</v>
      </c>
      <c r="D65" s="17" t="s">
        <v>5</v>
      </c>
      <c r="E65" s="41" t="s">
        <v>118</v>
      </c>
      <c r="F65" s="42"/>
    </row>
    <row r="66" spans="1:6" ht="39.75" customHeight="1">
      <c r="A66" s="47">
        <v>1</v>
      </c>
      <c r="B66" s="12" t="s">
        <v>61</v>
      </c>
      <c r="C66" s="9" t="s">
        <v>19</v>
      </c>
      <c r="D66" s="18"/>
      <c r="E66" s="48"/>
      <c r="F66" s="49"/>
    </row>
    <row r="67" spans="1:6" ht="18" customHeight="1">
      <c r="A67" s="47"/>
      <c r="B67" s="19" t="s">
        <v>62</v>
      </c>
      <c r="C67" s="9"/>
      <c r="D67" s="18">
        <v>91</v>
      </c>
      <c r="E67" s="48">
        <v>62.75</v>
      </c>
      <c r="F67" s="49"/>
    </row>
    <row r="68" spans="1:6" ht="18" customHeight="1">
      <c r="A68" s="47"/>
      <c r="B68" s="19" t="s">
        <v>63</v>
      </c>
      <c r="C68" s="9"/>
      <c r="D68" s="18">
        <v>262</v>
      </c>
      <c r="E68" s="48">
        <v>180.63</v>
      </c>
      <c r="F68" s="49"/>
    </row>
    <row r="69" spans="1:6" ht="18" customHeight="1">
      <c r="A69" s="47"/>
      <c r="B69" s="19" t="s">
        <v>64</v>
      </c>
      <c r="C69" s="9"/>
      <c r="D69" s="18">
        <v>335</v>
      </c>
      <c r="E69" s="48">
        <v>230.93</v>
      </c>
      <c r="F69" s="49"/>
    </row>
    <row r="70" spans="1:6" ht="18" customHeight="1">
      <c r="A70" s="47"/>
      <c r="B70" s="19" t="s">
        <v>65</v>
      </c>
      <c r="C70" s="9"/>
      <c r="D70" s="18">
        <v>30</v>
      </c>
      <c r="E70" s="48">
        <v>20.68</v>
      </c>
      <c r="F70" s="49"/>
    </row>
    <row r="71" spans="1:6" ht="18" customHeight="1">
      <c r="A71" s="47"/>
      <c r="B71" s="19" t="s">
        <v>66</v>
      </c>
      <c r="C71" s="9"/>
      <c r="D71" s="18">
        <v>350</v>
      </c>
      <c r="E71" s="48">
        <v>241.27</v>
      </c>
      <c r="F71" s="49"/>
    </row>
    <row r="72" spans="1:6" ht="18" customHeight="1">
      <c r="A72" s="47"/>
      <c r="B72" s="19" t="s">
        <v>67</v>
      </c>
      <c r="C72" s="9"/>
      <c r="D72" s="18">
        <v>102</v>
      </c>
      <c r="E72" s="48">
        <v>70.32</v>
      </c>
      <c r="F72" s="49"/>
    </row>
    <row r="73" spans="1:6" ht="18" customHeight="1">
      <c r="A73" s="47"/>
      <c r="B73" s="19" t="s">
        <v>68</v>
      </c>
      <c r="C73" s="9"/>
      <c r="D73" s="18">
        <v>7</v>
      </c>
      <c r="E73" s="48">
        <v>4.84</v>
      </c>
      <c r="F73" s="49"/>
    </row>
    <row r="74" spans="1:6" ht="18" customHeight="1">
      <c r="A74" s="47"/>
      <c r="B74" s="13" t="s">
        <v>69</v>
      </c>
      <c r="C74" s="9"/>
      <c r="D74" s="18">
        <v>60</v>
      </c>
      <c r="E74" s="48">
        <v>41.36</v>
      </c>
      <c r="F74" s="49"/>
    </row>
    <row r="75" spans="1:6" ht="39" customHeight="1">
      <c r="A75" s="47">
        <v>2</v>
      </c>
      <c r="B75" s="12" t="s">
        <v>70</v>
      </c>
      <c r="C75" s="9" t="s">
        <v>19</v>
      </c>
      <c r="D75" s="18"/>
      <c r="E75" s="48"/>
      <c r="F75" s="49"/>
    </row>
    <row r="76" spans="1:6" ht="18" customHeight="1">
      <c r="A76" s="47"/>
      <c r="B76" s="20" t="s">
        <v>71</v>
      </c>
      <c r="C76" s="9"/>
      <c r="D76" s="18">
        <v>25</v>
      </c>
      <c r="E76" s="48">
        <v>14.34</v>
      </c>
      <c r="F76" s="49"/>
    </row>
    <row r="77" spans="1:6" ht="43.5" customHeight="1">
      <c r="A77" s="53">
        <v>3</v>
      </c>
      <c r="B77" s="26" t="s">
        <v>72</v>
      </c>
      <c r="C77" s="9" t="s">
        <v>19</v>
      </c>
      <c r="D77" s="21"/>
      <c r="E77" s="51"/>
      <c r="F77" s="52"/>
    </row>
    <row r="78" spans="1:6" ht="33" customHeight="1">
      <c r="A78" s="54"/>
      <c r="B78" s="22" t="s">
        <v>73</v>
      </c>
      <c r="C78" s="9"/>
      <c r="D78" s="23">
        <v>209</v>
      </c>
      <c r="E78" s="51">
        <v>118.92</v>
      </c>
      <c r="F78" s="52"/>
    </row>
    <row r="79" spans="1:6" ht="33" customHeight="1">
      <c r="A79" s="54"/>
      <c r="B79" s="22" t="s">
        <v>121</v>
      </c>
      <c r="C79" s="36"/>
      <c r="D79" s="23">
        <v>50</v>
      </c>
      <c r="E79" s="51">
        <v>28.44</v>
      </c>
      <c r="F79" s="52"/>
    </row>
    <row r="80" spans="1:6" ht="33" customHeight="1">
      <c r="A80" s="54"/>
      <c r="B80" s="22" t="s">
        <v>122</v>
      </c>
      <c r="C80" s="36"/>
      <c r="D80" s="23">
        <v>27</v>
      </c>
      <c r="E80" s="51">
        <v>15.36</v>
      </c>
      <c r="F80" s="52"/>
    </row>
    <row r="81" spans="1:6" ht="33" customHeight="1">
      <c r="A81" s="54"/>
      <c r="B81" s="22" t="s">
        <v>123</v>
      </c>
      <c r="C81" s="36"/>
      <c r="D81" s="23">
        <v>51</v>
      </c>
      <c r="E81" s="51">
        <v>29.02</v>
      </c>
      <c r="F81" s="52"/>
    </row>
    <row r="82" spans="1:6" ht="33" customHeight="1">
      <c r="A82" s="54"/>
      <c r="B82" s="22" t="s">
        <v>124</v>
      </c>
      <c r="C82" s="36"/>
      <c r="D82" s="23">
        <v>87</v>
      </c>
      <c r="E82" s="51">
        <v>49.51</v>
      </c>
      <c r="F82" s="52"/>
    </row>
    <row r="83" spans="1:6" ht="36" customHeight="1">
      <c r="A83" s="54"/>
      <c r="B83" s="22" t="s">
        <v>74</v>
      </c>
      <c r="C83" s="9"/>
      <c r="D83" s="23">
        <v>220</v>
      </c>
      <c r="E83" s="51">
        <v>125.2</v>
      </c>
      <c r="F83" s="52"/>
    </row>
    <row r="84" spans="1:6" ht="36" customHeight="1">
      <c r="A84" s="54"/>
      <c r="B84" s="22" t="s">
        <v>125</v>
      </c>
      <c r="C84" s="36"/>
      <c r="D84" s="23">
        <v>36</v>
      </c>
      <c r="E84" s="51">
        <v>20.49</v>
      </c>
      <c r="F84" s="52"/>
    </row>
    <row r="85" spans="1:6" ht="23.25" customHeight="1">
      <c r="A85" s="54"/>
      <c r="B85" s="22" t="s">
        <v>126</v>
      </c>
      <c r="C85" s="36"/>
      <c r="D85" s="23">
        <v>48</v>
      </c>
      <c r="E85" s="51">
        <v>27.32</v>
      </c>
      <c r="F85" s="52"/>
    </row>
    <row r="86" spans="1:6" ht="36" customHeight="1">
      <c r="A86" s="54"/>
      <c r="B86" s="22" t="s">
        <v>127</v>
      </c>
      <c r="C86" s="36"/>
      <c r="D86" s="23">
        <v>67</v>
      </c>
      <c r="E86" s="51">
        <v>38.14</v>
      </c>
      <c r="F86" s="52"/>
    </row>
    <row r="87" spans="1:6" ht="18" customHeight="1">
      <c r="A87" s="54"/>
      <c r="B87" s="22" t="s">
        <v>75</v>
      </c>
      <c r="C87" s="9"/>
      <c r="D87" s="23">
        <v>114</v>
      </c>
      <c r="E87" s="51">
        <v>64.87</v>
      </c>
      <c r="F87" s="52"/>
    </row>
    <row r="88" spans="1:6" ht="18" customHeight="1">
      <c r="A88" s="54"/>
      <c r="B88" s="22" t="s">
        <v>76</v>
      </c>
      <c r="C88" s="9"/>
      <c r="D88" s="23">
        <v>20</v>
      </c>
      <c r="E88" s="51">
        <v>11.37</v>
      </c>
      <c r="F88" s="52"/>
    </row>
    <row r="89" spans="1:6" ht="18" customHeight="1">
      <c r="A89" s="54"/>
      <c r="B89" s="22" t="s">
        <v>77</v>
      </c>
      <c r="C89" s="9"/>
      <c r="D89" s="23">
        <v>3</v>
      </c>
      <c r="E89" s="51">
        <v>1.71</v>
      </c>
      <c r="F89" s="52"/>
    </row>
    <row r="90" spans="1:6" ht="18" customHeight="1">
      <c r="A90" s="54"/>
      <c r="B90" s="22" t="s">
        <v>78</v>
      </c>
      <c r="C90" s="9"/>
      <c r="D90" s="23">
        <v>32</v>
      </c>
      <c r="E90" s="51">
        <v>18.2</v>
      </c>
      <c r="F90" s="52"/>
    </row>
    <row r="91" spans="1:6" ht="18" customHeight="1">
      <c r="A91" s="54"/>
      <c r="B91" s="22" t="s">
        <v>79</v>
      </c>
      <c r="C91" s="9"/>
      <c r="D91" s="23">
        <v>6</v>
      </c>
      <c r="E91" s="51">
        <v>3.42</v>
      </c>
      <c r="F91" s="52"/>
    </row>
    <row r="92" spans="1:6" ht="18" customHeight="1">
      <c r="A92" s="54"/>
      <c r="B92" s="24" t="s">
        <v>80</v>
      </c>
      <c r="C92" s="9"/>
      <c r="D92" s="23">
        <v>76</v>
      </c>
      <c r="E92" s="51">
        <v>43.26</v>
      </c>
      <c r="F92" s="52"/>
    </row>
    <row r="93" spans="1:6" ht="18" customHeight="1">
      <c r="A93" s="54"/>
      <c r="B93" s="24" t="s">
        <v>81</v>
      </c>
      <c r="C93" s="9"/>
      <c r="D93" s="23">
        <v>185</v>
      </c>
      <c r="E93" s="51">
        <v>105.16</v>
      </c>
      <c r="F93" s="52"/>
    </row>
    <row r="94" spans="1:6" ht="18" customHeight="1">
      <c r="A94" s="54"/>
      <c r="B94" s="24" t="s">
        <v>117</v>
      </c>
      <c r="C94" s="9"/>
      <c r="D94" s="23">
        <v>26</v>
      </c>
      <c r="E94" s="51">
        <v>14.78</v>
      </c>
      <c r="F94" s="52"/>
    </row>
    <row r="95" spans="1:6" ht="18" customHeight="1">
      <c r="A95" s="54"/>
      <c r="B95" s="24" t="s">
        <v>82</v>
      </c>
      <c r="C95" s="9"/>
      <c r="D95" s="23">
        <v>37</v>
      </c>
      <c r="E95" s="51">
        <v>21.07</v>
      </c>
      <c r="F95" s="52"/>
    </row>
    <row r="96" spans="1:6" ht="18" customHeight="1">
      <c r="A96" s="54"/>
      <c r="B96" s="24" t="s">
        <v>83</v>
      </c>
      <c r="C96" s="9"/>
      <c r="D96" s="23">
        <v>65</v>
      </c>
      <c r="E96" s="51">
        <v>36.87</v>
      </c>
      <c r="F96" s="52"/>
    </row>
    <row r="97" spans="1:6" ht="18" customHeight="1">
      <c r="A97" s="55"/>
      <c r="B97" s="22" t="s">
        <v>84</v>
      </c>
      <c r="C97" s="9"/>
      <c r="D97" s="23">
        <v>40</v>
      </c>
      <c r="E97" s="51">
        <v>22.78</v>
      </c>
      <c r="F97" s="52"/>
    </row>
    <row r="98" spans="1:6" ht="57.75" customHeight="1">
      <c r="A98" s="53">
        <v>4</v>
      </c>
      <c r="B98" s="25" t="s">
        <v>85</v>
      </c>
      <c r="C98" s="9" t="s">
        <v>19</v>
      </c>
      <c r="D98" s="23"/>
      <c r="E98" s="51"/>
      <c r="F98" s="52"/>
    </row>
    <row r="99" spans="1:6" ht="55.5" customHeight="1">
      <c r="A99" s="54"/>
      <c r="B99" s="22" t="s">
        <v>86</v>
      </c>
      <c r="C99" s="9"/>
      <c r="D99" s="23">
        <v>24</v>
      </c>
      <c r="E99" s="51">
        <v>16.53</v>
      </c>
      <c r="F99" s="52"/>
    </row>
    <row r="100" spans="1:6" ht="36.75" customHeight="1">
      <c r="A100" s="54"/>
      <c r="B100" s="22" t="s">
        <v>87</v>
      </c>
      <c r="C100" s="9"/>
      <c r="D100" s="23">
        <v>15</v>
      </c>
      <c r="E100" s="51">
        <v>10.34</v>
      </c>
      <c r="F100" s="52"/>
    </row>
    <row r="101" spans="1:6" ht="39" customHeight="1">
      <c r="A101" s="54"/>
      <c r="B101" s="22" t="s">
        <v>88</v>
      </c>
      <c r="C101" s="9"/>
      <c r="D101" s="23">
        <v>7</v>
      </c>
      <c r="E101" s="51">
        <v>4.84</v>
      </c>
      <c r="F101" s="52"/>
    </row>
    <row r="102" spans="1:6" ht="38.25" customHeight="1">
      <c r="A102" s="54"/>
      <c r="B102" s="22" t="s">
        <v>89</v>
      </c>
      <c r="C102" s="9"/>
      <c r="D102" s="23">
        <v>24</v>
      </c>
      <c r="E102" s="51">
        <v>16.53</v>
      </c>
      <c r="F102" s="52"/>
    </row>
    <row r="103" spans="1:7" ht="33.75" customHeight="1">
      <c r="A103" s="55"/>
      <c r="B103" s="22" t="s">
        <v>90</v>
      </c>
      <c r="C103" s="9"/>
      <c r="D103" s="23">
        <v>16</v>
      </c>
      <c r="E103" s="51">
        <v>11.04</v>
      </c>
      <c r="F103" s="52"/>
      <c r="G103" s="3"/>
    </row>
    <row r="104" spans="1:6" ht="18.75">
      <c r="A104" s="14"/>
      <c r="B104" s="14"/>
      <c r="C104" s="14"/>
      <c r="D104" s="14"/>
      <c r="E104" s="14"/>
      <c r="F104" s="14"/>
    </row>
    <row r="105" spans="1:6" ht="33" customHeight="1">
      <c r="A105" s="50" t="s">
        <v>116</v>
      </c>
      <c r="B105" s="50"/>
      <c r="C105" s="50"/>
      <c r="D105" s="50"/>
      <c r="E105" s="50"/>
      <c r="F105" s="50"/>
    </row>
    <row r="106" spans="1:6" ht="13.5" customHeight="1">
      <c r="A106" s="27"/>
      <c r="B106" s="27"/>
      <c r="C106" s="27"/>
      <c r="D106" s="27"/>
      <c r="E106" s="27"/>
      <c r="F106" s="27"/>
    </row>
    <row r="107" spans="1:6" ht="15" customHeight="1" hidden="1">
      <c r="A107" s="45" t="s">
        <v>44</v>
      </c>
      <c r="B107" s="45"/>
      <c r="C107" s="45"/>
      <c r="D107" s="45"/>
      <c r="E107" s="45"/>
      <c r="F107" s="45"/>
    </row>
    <row r="108" spans="1:6" ht="112.5" customHeight="1" hidden="1">
      <c r="A108" s="14"/>
      <c r="B108" s="15" t="s">
        <v>45</v>
      </c>
      <c r="C108" s="17" t="s">
        <v>46</v>
      </c>
      <c r="D108" s="17" t="s">
        <v>47</v>
      </c>
      <c r="E108" s="17" t="s">
        <v>48</v>
      </c>
      <c r="F108" s="17" t="s">
        <v>49</v>
      </c>
    </row>
    <row r="109" spans="1:6" ht="18.75" hidden="1">
      <c r="A109" s="14"/>
      <c r="B109" s="16" t="s">
        <v>50</v>
      </c>
      <c r="C109" s="9">
        <v>30</v>
      </c>
      <c r="D109" s="28">
        <v>5</v>
      </c>
      <c r="E109" s="28">
        <v>11</v>
      </c>
      <c r="F109" s="28">
        <f aca="true" t="shared" si="1" ref="F109:F119">D109+E109</f>
        <v>16</v>
      </c>
    </row>
    <row r="110" spans="1:6" ht="18.75" hidden="1">
      <c r="A110" s="14"/>
      <c r="B110" s="16" t="s">
        <v>51</v>
      </c>
      <c r="C110" s="9">
        <v>30</v>
      </c>
      <c r="D110" s="28">
        <v>5</v>
      </c>
      <c r="E110" s="28">
        <v>11</v>
      </c>
      <c r="F110" s="28">
        <f t="shared" si="1"/>
        <v>16</v>
      </c>
    </row>
    <row r="111" spans="1:6" ht="18.75" hidden="1">
      <c r="A111" s="14"/>
      <c r="B111" s="16" t="s">
        <v>91</v>
      </c>
      <c r="C111" s="9">
        <v>30</v>
      </c>
      <c r="D111" s="28">
        <v>5</v>
      </c>
      <c r="E111" s="28">
        <v>11</v>
      </c>
      <c r="F111" s="28">
        <f t="shared" si="1"/>
        <v>16</v>
      </c>
    </row>
    <row r="112" spans="1:6" ht="18.75" hidden="1">
      <c r="A112" s="14"/>
      <c r="B112" s="16" t="s">
        <v>92</v>
      </c>
      <c r="C112" s="9">
        <v>30</v>
      </c>
      <c r="D112" s="28">
        <v>5</v>
      </c>
      <c r="E112" s="28">
        <v>9</v>
      </c>
      <c r="F112" s="28">
        <f t="shared" si="1"/>
        <v>14</v>
      </c>
    </row>
    <row r="113" spans="1:6" ht="18.75" hidden="1">
      <c r="A113" s="14"/>
      <c r="B113" s="16" t="s">
        <v>54</v>
      </c>
      <c r="C113" s="9">
        <v>50</v>
      </c>
      <c r="D113" s="28">
        <v>8.85</v>
      </c>
      <c r="E113" s="28">
        <v>18</v>
      </c>
      <c r="F113" s="28">
        <f t="shared" si="1"/>
        <v>26.85</v>
      </c>
    </row>
    <row r="114" spans="1:6" ht="18.75" hidden="1">
      <c r="A114" s="14"/>
      <c r="B114" s="16" t="s">
        <v>55</v>
      </c>
      <c r="C114" s="9">
        <v>50</v>
      </c>
      <c r="D114" s="28">
        <v>8.85</v>
      </c>
      <c r="E114" s="28">
        <v>18</v>
      </c>
      <c r="F114" s="28">
        <f t="shared" si="1"/>
        <v>26.85</v>
      </c>
    </row>
    <row r="115" spans="1:6" ht="18.75" hidden="1">
      <c r="A115" s="14"/>
      <c r="B115" s="16" t="s">
        <v>56</v>
      </c>
      <c r="C115" s="9">
        <v>40</v>
      </c>
      <c r="D115" s="28">
        <v>6.32</v>
      </c>
      <c r="E115" s="28">
        <v>15</v>
      </c>
      <c r="F115" s="28">
        <f t="shared" si="1"/>
        <v>21.32</v>
      </c>
    </row>
    <row r="116" spans="1:6" ht="18.75" hidden="1">
      <c r="A116" s="14"/>
      <c r="B116" s="16" t="s">
        <v>57</v>
      </c>
      <c r="C116" s="9">
        <v>40</v>
      </c>
      <c r="D116" s="28">
        <v>6.32</v>
      </c>
      <c r="E116" s="28">
        <v>15</v>
      </c>
      <c r="F116" s="28">
        <f t="shared" si="1"/>
        <v>21.32</v>
      </c>
    </row>
    <row r="117" spans="1:6" ht="18.75" hidden="1">
      <c r="A117" s="14"/>
      <c r="B117" s="16" t="s">
        <v>58</v>
      </c>
      <c r="C117" s="9">
        <v>30</v>
      </c>
      <c r="D117" s="28">
        <v>4</v>
      </c>
      <c r="E117" s="28">
        <v>11</v>
      </c>
      <c r="F117" s="28">
        <f t="shared" si="1"/>
        <v>15</v>
      </c>
    </row>
    <row r="118" spans="1:6" ht="37.5" hidden="1">
      <c r="A118" s="14"/>
      <c r="B118" s="16" t="s">
        <v>59</v>
      </c>
      <c r="C118" s="9">
        <v>15</v>
      </c>
      <c r="D118" s="28">
        <v>3.5</v>
      </c>
      <c r="E118" s="28">
        <v>5.5</v>
      </c>
      <c r="F118" s="28">
        <f t="shared" si="1"/>
        <v>9</v>
      </c>
    </row>
    <row r="119" spans="1:6" ht="37.5" hidden="1">
      <c r="A119" s="14"/>
      <c r="B119" s="16" t="s">
        <v>60</v>
      </c>
      <c r="C119" s="9">
        <v>15</v>
      </c>
      <c r="D119" s="28">
        <v>3.5</v>
      </c>
      <c r="E119" s="28">
        <v>5.5</v>
      </c>
      <c r="F119" s="28">
        <f t="shared" si="1"/>
        <v>9</v>
      </c>
    </row>
    <row r="120" spans="1:6" ht="18.75" hidden="1">
      <c r="A120" s="14"/>
      <c r="B120" s="14"/>
      <c r="C120" s="14"/>
      <c r="D120" s="14"/>
      <c r="E120" s="14"/>
      <c r="F120" s="14"/>
    </row>
    <row r="121" spans="1:6" ht="15.75" customHeight="1">
      <c r="A121" s="45" t="s">
        <v>97</v>
      </c>
      <c r="B121" s="45"/>
      <c r="C121" s="45"/>
      <c r="D121" s="45"/>
      <c r="E121" s="45"/>
      <c r="F121" s="45"/>
    </row>
    <row r="122" spans="1:6" ht="97.5" customHeight="1">
      <c r="A122" s="14"/>
      <c r="B122" s="15" t="s">
        <v>45</v>
      </c>
      <c r="C122" s="41" t="s">
        <v>46</v>
      </c>
      <c r="D122" s="42"/>
      <c r="E122" s="41" t="s">
        <v>48</v>
      </c>
      <c r="F122" s="42"/>
    </row>
    <row r="123" spans="1:6" ht="18.75">
      <c r="A123" s="14"/>
      <c r="B123" s="16" t="s">
        <v>50</v>
      </c>
      <c r="C123" s="39">
        <v>30</v>
      </c>
      <c r="D123" s="40"/>
      <c r="E123" s="37">
        <f>((3950.3+3950.3*0.22)/166.1/60)*C123</f>
        <v>14.507423239012644</v>
      </c>
      <c r="F123" s="38"/>
    </row>
    <row r="124" spans="1:6" ht="18.75">
      <c r="A124" s="14"/>
      <c r="B124" s="16" t="s">
        <v>51</v>
      </c>
      <c r="C124" s="39">
        <v>30</v>
      </c>
      <c r="D124" s="40"/>
      <c r="E124" s="37">
        <f aca="true" t="shared" si="2" ref="E124:E133">((3950.3+3950.3*0.22)/166.1/60)*C124</f>
        <v>14.507423239012644</v>
      </c>
      <c r="F124" s="38"/>
    </row>
    <row r="125" spans="1:6" ht="18.75">
      <c r="A125" s="14"/>
      <c r="B125" s="16" t="s">
        <v>91</v>
      </c>
      <c r="C125" s="39">
        <v>30</v>
      </c>
      <c r="D125" s="40"/>
      <c r="E125" s="37">
        <f t="shared" si="2"/>
        <v>14.507423239012644</v>
      </c>
      <c r="F125" s="38"/>
    </row>
    <row r="126" spans="1:6" ht="18.75">
      <c r="A126" s="14"/>
      <c r="B126" s="16" t="s">
        <v>92</v>
      </c>
      <c r="C126" s="39">
        <v>30</v>
      </c>
      <c r="D126" s="40"/>
      <c r="E126" s="37">
        <f t="shared" si="2"/>
        <v>14.507423239012644</v>
      </c>
      <c r="F126" s="38"/>
    </row>
    <row r="127" spans="1:6" ht="18.75">
      <c r="A127" s="14"/>
      <c r="B127" s="16" t="s">
        <v>54</v>
      </c>
      <c r="C127" s="39">
        <v>50</v>
      </c>
      <c r="D127" s="40"/>
      <c r="E127" s="37">
        <f t="shared" si="2"/>
        <v>24.179038731687736</v>
      </c>
      <c r="F127" s="38"/>
    </row>
    <row r="128" spans="1:6" ht="18.75">
      <c r="A128" s="14"/>
      <c r="B128" s="16" t="s">
        <v>55</v>
      </c>
      <c r="C128" s="39">
        <v>50</v>
      </c>
      <c r="D128" s="40"/>
      <c r="E128" s="37">
        <f t="shared" si="2"/>
        <v>24.179038731687736</v>
      </c>
      <c r="F128" s="38"/>
    </row>
    <row r="129" spans="1:6" ht="18.75">
      <c r="A129" s="14"/>
      <c r="B129" s="16" t="s">
        <v>56</v>
      </c>
      <c r="C129" s="39">
        <v>40</v>
      </c>
      <c r="D129" s="40"/>
      <c r="E129" s="37">
        <f t="shared" si="2"/>
        <v>19.34323098535019</v>
      </c>
      <c r="F129" s="38"/>
    </row>
    <row r="130" spans="1:6" ht="18.75">
      <c r="A130" s="14"/>
      <c r="B130" s="16" t="s">
        <v>57</v>
      </c>
      <c r="C130" s="39">
        <v>40</v>
      </c>
      <c r="D130" s="40"/>
      <c r="E130" s="37">
        <f t="shared" si="2"/>
        <v>19.34323098535019</v>
      </c>
      <c r="F130" s="38"/>
    </row>
    <row r="131" spans="1:6" ht="18.75">
      <c r="A131" s="14"/>
      <c r="B131" s="16" t="s">
        <v>58</v>
      </c>
      <c r="C131" s="39">
        <v>30</v>
      </c>
      <c r="D131" s="40"/>
      <c r="E131" s="37">
        <f t="shared" si="2"/>
        <v>14.507423239012644</v>
      </c>
      <c r="F131" s="38"/>
    </row>
    <row r="132" spans="1:6" ht="37.5">
      <c r="A132" s="14"/>
      <c r="B132" s="16" t="s">
        <v>59</v>
      </c>
      <c r="C132" s="39">
        <v>15</v>
      </c>
      <c r="D132" s="40"/>
      <c r="E132" s="37">
        <f t="shared" si="2"/>
        <v>7.253711619506322</v>
      </c>
      <c r="F132" s="38"/>
    </row>
    <row r="133" spans="1:6" ht="37.5">
      <c r="A133" s="14"/>
      <c r="B133" s="16" t="s">
        <v>60</v>
      </c>
      <c r="C133" s="39">
        <v>15</v>
      </c>
      <c r="D133" s="40"/>
      <c r="E133" s="37">
        <f t="shared" si="2"/>
        <v>7.253711619506322</v>
      </c>
      <c r="F133" s="38"/>
    </row>
    <row r="134" spans="1:6" ht="19.5" customHeight="1">
      <c r="A134" s="14"/>
      <c r="B134" s="43" t="s">
        <v>128</v>
      </c>
      <c r="C134" s="43"/>
      <c r="D134" s="43"/>
      <c r="E134" s="43"/>
      <c r="F134" s="43"/>
    </row>
    <row r="135" spans="1:6" ht="18.75">
      <c r="A135" s="14"/>
      <c r="B135" s="29"/>
      <c r="C135" s="30"/>
      <c r="D135" s="31"/>
      <c r="E135" s="31"/>
      <c r="F135" s="31"/>
    </row>
    <row r="136" spans="1:6" ht="19.5" customHeight="1">
      <c r="A136" s="45" t="s">
        <v>114</v>
      </c>
      <c r="B136" s="45"/>
      <c r="C136" s="45"/>
      <c r="D136" s="45"/>
      <c r="E136" s="45"/>
      <c r="F136" s="45"/>
    </row>
    <row r="137" spans="1:6" ht="99.75" customHeight="1">
      <c r="A137" s="14"/>
      <c r="B137" s="15" t="s">
        <v>45</v>
      </c>
      <c r="C137" s="41" t="s">
        <v>46</v>
      </c>
      <c r="D137" s="42"/>
      <c r="E137" s="41" t="s">
        <v>48</v>
      </c>
      <c r="F137" s="42"/>
    </row>
    <row r="138" spans="1:6" ht="18.75">
      <c r="A138" s="14"/>
      <c r="B138" s="16" t="s">
        <v>50</v>
      </c>
      <c r="C138" s="39">
        <v>30</v>
      </c>
      <c r="D138" s="40"/>
      <c r="E138" s="37">
        <f>((3963.85+3963.85*0.22)/166.1/60)*C138</f>
        <v>14.557185430463576</v>
      </c>
      <c r="F138" s="38"/>
    </row>
    <row r="139" spans="1:6" ht="18.75">
      <c r="A139" s="14"/>
      <c r="B139" s="16" t="s">
        <v>51</v>
      </c>
      <c r="C139" s="39">
        <v>30</v>
      </c>
      <c r="D139" s="40"/>
      <c r="E139" s="37">
        <f aca="true" t="shared" si="3" ref="E139:E148">((3963.85+3963.85*0.22)/166.1/60)*C139</f>
        <v>14.557185430463576</v>
      </c>
      <c r="F139" s="38"/>
    </row>
    <row r="140" spans="1:6" ht="18.75">
      <c r="A140" s="14"/>
      <c r="B140" s="16" t="s">
        <v>91</v>
      </c>
      <c r="C140" s="39">
        <v>30</v>
      </c>
      <c r="D140" s="40"/>
      <c r="E140" s="37">
        <f t="shared" si="3"/>
        <v>14.557185430463576</v>
      </c>
      <c r="F140" s="38"/>
    </row>
    <row r="141" spans="1:6" ht="18.75">
      <c r="A141" s="14"/>
      <c r="B141" s="16" t="s">
        <v>92</v>
      </c>
      <c r="C141" s="39">
        <v>30</v>
      </c>
      <c r="D141" s="40"/>
      <c r="E141" s="37">
        <f t="shared" si="3"/>
        <v>14.557185430463576</v>
      </c>
      <c r="F141" s="38"/>
    </row>
    <row r="142" spans="1:6" ht="18.75">
      <c r="A142" s="14"/>
      <c r="B142" s="16" t="s">
        <v>54</v>
      </c>
      <c r="C142" s="39">
        <v>50</v>
      </c>
      <c r="D142" s="40"/>
      <c r="E142" s="37">
        <f t="shared" si="3"/>
        <v>24.261975717439295</v>
      </c>
      <c r="F142" s="38"/>
    </row>
    <row r="143" spans="1:6" ht="18.75">
      <c r="A143" s="14"/>
      <c r="B143" s="16" t="s">
        <v>55</v>
      </c>
      <c r="C143" s="39">
        <v>50</v>
      </c>
      <c r="D143" s="40"/>
      <c r="E143" s="37">
        <f t="shared" si="3"/>
        <v>24.261975717439295</v>
      </c>
      <c r="F143" s="38"/>
    </row>
    <row r="144" spans="1:6" ht="18.75">
      <c r="A144" s="14"/>
      <c r="B144" s="16" t="s">
        <v>56</v>
      </c>
      <c r="C144" s="39">
        <v>40</v>
      </c>
      <c r="D144" s="40"/>
      <c r="E144" s="37">
        <f t="shared" si="3"/>
        <v>19.409580573951434</v>
      </c>
      <c r="F144" s="38"/>
    </row>
    <row r="145" spans="1:6" ht="18.75">
      <c r="A145" s="14"/>
      <c r="B145" s="16" t="s">
        <v>57</v>
      </c>
      <c r="C145" s="39">
        <v>40</v>
      </c>
      <c r="D145" s="40"/>
      <c r="E145" s="37">
        <f t="shared" si="3"/>
        <v>19.409580573951434</v>
      </c>
      <c r="F145" s="38"/>
    </row>
    <row r="146" spans="1:6" ht="18.75">
      <c r="A146" s="14"/>
      <c r="B146" s="16" t="s">
        <v>58</v>
      </c>
      <c r="C146" s="39">
        <v>30</v>
      </c>
      <c r="D146" s="40"/>
      <c r="E146" s="37">
        <f t="shared" si="3"/>
        <v>14.557185430463576</v>
      </c>
      <c r="F146" s="38"/>
    </row>
    <row r="147" spans="1:6" ht="37.5">
      <c r="A147" s="14"/>
      <c r="B147" s="16" t="s">
        <v>59</v>
      </c>
      <c r="C147" s="39">
        <v>15</v>
      </c>
      <c r="D147" s="40"/>
      <c r="E147" s="37">
        <f t="shared" si="3"/>
        <v>7.278592715231788</v>
      </c>
      <c r="F147" s="38"/>
    </row>
    <row r="148" spans="1:6" ht="37.5">
      <c r="A148" s="14"/>
      <c r="B148" s="16" t="s">
        <v>60</v>
      </c>
      <c r="C148" s="39">
        <v>15</v>
      </c>
      <c r="D148" s="40"/>
      <c r="E148" s="37">
        <f t="shared" si="3"/>
        <v>7.278592715231788</v>
      </c>
      <c r="F148" s="38"/>
    </row>
    <row r="149" spans="1:6" ht="18.75">
      <c r="A149" s="14"/>
      <c r="B149" s="43" t="s">
        <v>129</v>
      </c>
      <c r="C149" s="43"/>
      <c r="D149" s="43"/>
      <c r="E149" s="43"/>
      <c r="F149" s="43"/>
    </row>
    <row r="150" spans="1:6" ht="18.75">
      <c r="A150" s="14"/>
      <c r="B150" s="29"/>
      <c r="C150" s="30"/>
      <c r="D150" s="31"/>
      <c r="E150" s="31"/>
      <c r="F150" s="31"/>
    </row>
    <row r="151" spans="1:6" ht="18.75">
      <c r="A151" s="14"/>
      <c r="B151" s="14"/>
      <c r="C151" s="14"/>
      <c r="D151" s="14"/>
      <c r="E151" s="14"/>
      <c r="F151" s="14"/>
    </row>
    <row r="152" spans="1:6" ht="18.75">
      <c r="A152" s="14"/>
      <c r="B152" s="32"/>
      <c r="C152" s="14"/>
      <c r="D152" s="14"/>
      <c r="E152" s="33"/>
      <c r="F152" s="14"/>
    </row>
    <row r="153" spans="1:6" ht="18.75">
      <c r="A153" s="14"/>
      <c r="B153" s="14"/>
      <c r="C153" s="14"/>
      <c r="D153" s="14"/>
      <c r="E153" s="14"/>
      <c r="F153" s="14"/>
    </row>
    <row r="154" spans="1:6" ht="18.75">
      <c r="A154" s="14"/>
      <c r="B154" s="14"/>
      <c r="C154" s="14"/>
      <c r="D154" s="14"/>
      <c r="E154" s="14"/>
      <c r="F154" s="14"/>
    </row>
    <row r="155" spans="1:6" ht="18.75">
      <c r="A155" s="14"/>
      <c r="B155" s="34"/>
      <c r="C155" s="14"/>
      <c r="D155" s="14"/>
      <c r="E155" s="14"/>
      <c r="F155" s="14"/>
    </row>
  </sheetData>
  <sheetProtection/>
  <mergeCells count="158">
    <mergeCell ref="C147:D147"/>
    <mergeCell ref="C148:D148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C142:D142"/>
    <mergeCell ref="C143:D143"/>
    <mergeCell ref="C144:D144"/>
    <mergeCell ref="C145:D145"/>
    <mergeCell ref="C146:D146"/>
    <mergeCell ref="C137:D137"/>
    <mergeCell ref="C138:D138"/>
    <mergeCell ref="C139:D139"/>
    <mergeCell ref="C140:D140"/>
    <mergeCell ref="E93:F93"/>
    <mergeCell ref="E94:F94"/>
    <mergeCell ref="E95:F95"/>
    <mergeCell ref="E96:F96"/>
    <mergeCell ref="E97:F97"/>
    <mergeCell ref="E98:F98"/>
    <mergeCell ref="A77:A97"/>
    <mergeCell ref="C141:D141"/>
    <mergeCell ref="C131:D131"/>
    <mergeCell ref="C132:D132"/>
    <mergeCell ref="C133:D133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99:F99"/>
    <mergeCell ref="A66:A74"/>
    <mergeCell ref="E66:F66"/>
    <mergeCell ref="E67:F67"/>
    <mergeCell ref="E68:F68"/>
    <mergeCell ref="E69:F69"/>
    <mergeCell ref="E70:F70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88:F88"/>
    <mergeCell ref="E89:F89"/>
    <mergeCell ref="E90:F90"/>
    <mergeCell ref="E91:F91"/>
    <mergeCell ref="E92:F92"/>
    <mergeCell ref="E77:F77"/>
    <mergeCell ref="E78:F78"/>
    <mergeCell ref="E83:F83"/>
    <mergeCell ref="E87:F87"/>
    <mergeCell ref="E79:F79"/>
    <mergeCell ref="E80:F80"/>
    <mergeCell ref="E81:F81"/>
    <mergeCell ref="E82:F82"/>
    <mergeCell ref="E84:F84"/>
    <mergeCell ref="E85:F85"/>
    <mergeCell ref="E86:F86"/>
    <mergeCell ref="A121:F121"/>
    <mergeCell ref="A136:F136"/>
    <mergeCell ref="E100:F100"/>
    <mergeCell ref="E101:F101"/>
    <mergeCell ref="E102:F102"/>
    <mergeCell ref="E103:F103"/>
    <mergeCell ref="A105:F105"/>
    <mergeCell ref="A107:F107"/>
    <mergeCell ref="B134:F134"/>
    <mergeCell ref="C125:D125"/>
    <mergeCell ref="C126:D126"/>
    <mergeCell ref="C127:D127"/>
    <mergeCell ref="C128:D128"/>
    <mergeCell ref="C129:D129"/>
    <mergeCell ref="C130:D130"/>
    <mergeCell ref="C122:D122"/>
    <mergeCell ref="C123:D123"/>
    <mergeCell ref="C124:D124"/>
    <mergeCell ref="A98:A103"/>
    <mergeCell ref="E75:F75"/>
    <mergeCell ref="E76:F76"/>
    <mergeCell ref="E22:F22"/>
    <mergeCell ref="E23:F23"/>
    <mergeCell ref="E65:F65"/>
    <mergeCell ref="E31:F31"/>
    <mergeCell ref="E32:F32"/>
    <mergeCell ref="E33:F33"/>
    <mergeCell ref="A35:F35"/>
    <mergeCell ref="A36:F36"/>
    <mergeCell ref="A58:F58"/>
    <mergeCell ref="B49:F49"/>
    <mergeCell ref="A59:F59"/>
    <mergeCell ref="A62:F62"/>
    <mergeCell ref="A63:F63"/>
    <mergeCell ref="C37:D37"/>
    <mergeCell ref="C38:D38"/>
    <mergeCell ref="C39:D39"/>
    <mergeCell ref="C40:D40"/>
    <mergeCell ref="A60:F61"/>
    <mergeCell ref="C45:D45"/>
    <mergeCell ref="C46:D46"/>
    <mergeCell ref="C47:D47"/>
    <mergeCell ref="C48:D48"/>
    <mergeCell ref="B149:F149"/>
    <mergeCell ref="E12:F12"/>
    <mergeCell ref="A6:H6"/>
    <mergeCell ref="A7:H7"/>
    <mergeCell ref="A8:H8"/>
    <mergeCell ref="A9:H9"/>
    <mergeCell ref="A10:H10"/>
    <mergeCell ref="E13:F13"/>
    <mergeCell ref="A14:A17"/>
    <mergeCell ref="C14:C17"/>
    <mergeCell ref="E14:F14"/>
    <mergeCell ref="E15:F15"/>
    <mergeCell ref="E16:F16"/>
    <mergeCell ref="E17:F17"/>
    <mergeCell ref="E29:F29"/>
    <mergeCell ref="E18:F18"/>
    <mergeCell ref="E24:F24"/>
    <mergeCell ref="E25:F25"/>
    <mergeCell ref="E26:F26"/>
    <mergeCell ref="E71:F71"/>
    <mergeCell ref="E72:F72"/>
    <mergeCell ref="E73:F73"/>
    <mergeCell ref="E74:F74"/>
    <mergeCell ref="A75:A76"/>
    <mergeCell ref="E27:F27"/>
    <mergeCell ref="E28:F28"/>
    <mergeCell ref="E19:F19"/>
    <mergeCell ref="E20:F20"/>
    <mergeCell ref="E21:F21"/>
    <mergeCell ref="C41:D41"/>
    <mergeCell ref="C42:D42"/>
    <mergeCell ref="C43:D43"/>
    <mergeCell ref="C44:D44"/>
    <mergeCell ref="E30:F30"/>
  </mergeCells>
  <printOptions/>
  <pageMargins left="1.56" right="0.7" top="0.75" bottom="0.75" header="0.3" footer="0.3"/>
  <pageSetup horizontalDpi="180" verticalDpi="180" orientation="portrait" paperSize="9" scale="61" r:id="rId1"/>
  <rowBreaks count="3" manualBreakCount="3">
    <brk id="29" max="7" man="1"/>
    <brk id="54" max="7" man="1"/>
    <brk id="97" max="7" man="1"/>
  </rowBreaks>
  <colBreaks count="1" manualBreakCount="1">
    <brk id="6" max="1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2018-06-19T11:04:32Z</dcterms:modified>
  <cp:category/>
  <cp:version/>
  <cp:contentType/>
  <cp:contentStatus/>
</cp:coreProperties>
</file>