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ві'!$A$1:$O$63</definedName>
  </definedNames>
  <calcPr fullCalcOnLoad="1"/>
</workbook>
</file>

<file path=xl/sharedStrings.xml><?xml version="1.0" encoding="utf-8"?>
<sst xmlns="http://schemas.openxmlformats.org/spreadsheetml/2006/main" count="125" uniqueCount="82">
  <si>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</si>
  <si>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</si>
  <si>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</si>
  <si>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</si>
  <si>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</si>
  <si>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</si>
  <si>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</si>
  <si>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</si>
  <si>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</si>
  <si>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</si>
  <si>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</si>
  <si>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</si>
  <si>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</si>
  <si>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</si>
  <si>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</si>
  <si>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</si>
  <si>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</si>
  <si>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</si>
  <si>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</si>
  <si>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</si>
  <si>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</si>
  <si>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</si>
  <si>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</si>
  <si>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</si>
  <si>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</si>
  <si>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Начальник управління</t>
  </si>
  <si>
    <t>Сахань В.Г.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</si>
  <si>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</si>
  <si>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</si>
  <si>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</si>
  <si>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</si>
  <si>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</si>
  <si>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</si>
  <si>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продукту</t>
  </si>
  <si>
    <t>ефективності</t>
  </si>
  <si>
    <t>якості</t>
  </si>
  <si>
    <t>(грн)</t>
  </si>
  <si>
    <t>грн.</t>
  </si>
  <si>
    <t>2) додаткові витрати на  2020-2021 роки за бюджетними програмами/підпрограмами: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</si>
  <si>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</si>
  <si>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</si>
  <si>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</si>
  <si>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розрахунково</t>
  </si>
  <si>
    <t>від.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</si>
  <si>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</si>
  <si>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</si>
  <si>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</si>
  <si>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</si>
  <si>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</si>
  <si>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</si>
  <si>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</si>
  <si>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</si>
  <si>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</si>
  <si>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</si>
  <si>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</si>
  <si>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3.   1216030</t>
  </si>
  <si>
    <t>0620</t>
  </si>
  <si>
    <t>Організація благоустрою населених пунктів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</si>
  <si>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</si>
  <si>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</si>
  <si>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</si>
  <si>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</si>
  <si>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</si>
  <si>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</si>
  <si>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</si>
  <si>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</si>
  <si>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</si>
  <si>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</si>
  <si>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</si>
  <si>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</si>
  <si>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</si>
  <si>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>Капітальні трансферти підприємствам (установам, організаціям)</t>
  </si>
  <si>
    <t>Придбання обладнання і предметів довгострокового користування</t>
  </si>
  <si>
    <t>кількість одиниць придбаного обладнання</t>
  </si>
  <si>
    <t>середні видатки на придбання одиниці обладнання</t>
  </si>
  <si>
    <t>економія коштів за рік, що виникла за результатами впровадження в експлуатацію придбаного обладнання</t>
  </si>
  <si>
    <t>лист ЛКАТП 032806 від 21.02.2020 №358</t>
  </si>
  <si>
    <r>
      <t xml:space="preserve">На підставі листа ЛКАТП 032806 від 21.02.2020 №358, забезпечення задовільного санітарно-епідемічного стану територій міста, підвищення ефективності надання якісних і вчасних послуг з захоронення ТПВ, </t>
    </r>
    <r>
      <rPr>
        <sz val="7"/>
        <rFont val="Times New Roman"/>
        <family val="1"/>
      </rPr>
      <t>виконання Програми розвитку ЖКГ та благоустрою м. Лисичанська на 2020 р.</t>
    </r>
  </si>
  <si>
    <t>Забезпечення задовільного санітарно-епідемічного стану територій міста, підвищення ефективності надання якісних і вчасних послуг з захоронення ТПВ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</si>
  <si>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підвищення якості наданих послуг з захоронення ТПВ ЛКАТП 032806, альтернатива відсутня</t>
    </r>
  </si>
  <si>
    <r>
      <t xml:space="preserve">Наслідки у разі, якщо додаткові кошти не будуть передбачені у 2020–2021 роках, та альтернативні заходи, яких необхідно вжити для забезпечення виконання бюджетної програми: </t>
    </r>
    <r>
      <rPr>
        <sz val="9"/>
        <color indexed="8"/>
        <rFont val="Times New Roman"/>
        <family val="1"/>
      </rPr>
      <t>неможливість підвищення якості наданих послуг з захоронення ТПВ ЛКАТП 032806, альтернатива відсутня</t>
    </r>
  </si>
  <si>
    <t>Придбання бульдозера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</si>
</sst>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  <numFmt numFmtId="194" formatCode="#,##0.0000"/>
  </numFmts>
  <fonts count="3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34" fillId="0" borderId="0" xfId="0" applyNumberFormat="1" applyFont="1" applyBorder="1" applyAlignment="1">
      <alignment vertical="center" wrapText="1"/>
    </xf>
    <xf numFmtId="49" fontId="34" fillId="0" borderId="13" xfId="0" applyNumberFormat="1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top" wrapText="1"/>
      <protection/>
    </xf>
    <xf numFmtId="0" fontId="9" fillId="0" borderId="17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top" wrapText="1"/>
      <protection/>
    </xf>
    <xf numFmtId="3" fontId="6" fillId="0" borderId="20" xfId="0" applyNumberFormat="1" applyFont="1" applyBorder="1" applyAlignment="1" applyProtection="1">
      <alignment horizontal="center" vertical="center" wrapText="1"/>
      <protection/>
    </xf>
    <xf numFmtId="3" fontId="6" fillId="0" borderId="21" xfId="0" applyNumberFormat="1" applyFont="1" applyBorder="1" applyAlignment="1" applyProtection="1">
      <alignment horizontal="center" vertical="center" wrapText="1"/>
      <protection/>
    </xf>
    <xf numFmtId="3" fontId="6" fillId="0" borderId="22" xfId="0" applyNumberFormat="1" applyFont="1" applyBorder="1" applyAlignment="1" applyProtection="1">
      <alignment horizontal="center" vertical="center" wrapText="1"/>
      <protection/>
    </xf>
    <xf numFmtId="1" fontId="6" fillId="0" borderId="21" xfId="0" applyNumberFormat="1" applyFont="1" applyBorder="1" applyAlignment="1" applyProtection="1">
      <alignment horizontal="center" vertical="center" wrapText="1"/>
      <protection/>
    </xf>
    <xf numFmtId="1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3" fontId="6" fillId="0" borderId="2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2" fillId="0" borderId="24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25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3" fontId="1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49" fontId="35" fillId="0" borderId="12" xfId="0" applyNumberFormat="1" applyFont="1" applyBorder="1" applyAlignment="1">
      <alignment horizontal="left" vertical="center" wrapText="1"/>
    </xf>
    <xf numFmtId="49" fontId="35" fillId="0" borderId="23" xfId="0" applyNumberFormat="1" applyFont="1" applyBorder="1" applyAlignment="1">
      <alignment horizontal="left" vertical="center" wrapText="1"/>
    </xf>
    <xf numFmtId="3" fontId="6" fillId="0" borderId="26" xfId="0" applyNumberFormat="1" applyFont="1" applyFill="1" applyBorder="1" applyAlignment="1" applyProtection="1">
      <alignment horizontal="center" vertical="center" wrapText="1"/>
      <protection/>
    </xf>
    <xf numFmtId="3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3" fontId="6" fillId="0" borderId="17" xfId="0" applyNumberFormat="1" applyFont="1" applyFill="1" applyBorder="1" applyAlignment="1" applyProtection="1">
      <alignment horizontal="center" vertical="center" wrapText="1"/>
      <protection/>
    </xf>
    <xf numFmtId="3" fontId="6" fillId="0" borderId="33" xfId="0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tabSelected="1" view="pageBreakPreview" zoomScale="130" zoomScaleNormal="130" zoomScaleSheetLayoutView="130" workbookViewId="0" topLeftCell="B10">
      <selection activeCell="G20" sqref="G20"/>
    </sheetView>
  </sheetViews>
  <sheetFormatPr defaultColWidth="9.140625" defaultRowHeight="12.75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0" t="s">
        <v>44</v>
      </c>
      <c r="M1" s="60"/>
      <c r="N1" s="60"/>
      <c r="O1" s="60"/>
      <c r="P1" s="4"/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0"/>
      <c r="M2" s="60"/>
      <c r="N2" s="60"/>
      <c r="O2" s="60"/>
      <c r="P2" s="4"/>
    </row>
    <row r="3" spans="1:1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0"/>
      <c r="M3" s="60"/>
      <c r="N3" s="60"/>
      <c r="O3" s="60"/>
      <c r="P3" s="4"/>
    </row>
    <row r="4" spans="1:16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0"/>
      <c r="M4" s="60"/>
      <c r="N4" s="60"/>
      <c r="O4" s="60"/>
      <c r="P4" s="4"/>
    </row>
    <row r="5" spans="1:16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60"/>
      <c r="M5" s="60"/>
      <c r="N5" s="60"/>
      <c r="O5" s="60"/>
      <c r="P5" s="4"/>
    </row>
    <row r="6" spans="1:16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0"/>
      <c r="M6" s="60"/>
      <c r="N6" s="60"/>
      <c r="O6" s="60"/>
      <c r="P6" s="4"/>
    </row>
    <row r="7" spans="1:18" ht="14.25" customHeight="1">
      <c r="A7" s="4"/>
      <c r="B7" s="36" t="s">
        <v>45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4"/>
      <c r="P7" s="4"/>
      <c r="R7" s="6"/>
    </row>
    <row r="8" spans="1:16" ht="15" customHeight="1">
      <c r="A8" s="4"/>
      <c r="B8" s="61" t="s">
        <v>0</v>
      </c>
      <c r="C8" s="62"/>
      <c r="D8" s="62"/>
      <c r="E8" s="62"/>
      <c r="F8" s="62"/>
      <c r="G8" s="62"/>
      <c r="H8" s="62"/>
      <c r="I8" s="62"/>
      <c r="J8" s="62"/>
      <c r="K8" s="63">
        <v>12</v>
      </c>
      <c r="L8" s="63"/>
      <c r="M8" s="22"/>
      <c r="N8" s="23" t="s">
        <v>46</v>
      </c>
      <c r="O8" s="4"/>
      <c r="P8" s="4"/>
    </row>
    <row r="9" spans="1:16" ht="27.75" customHeight="1">
      <c r="A9" s="4"/>
      <c r="B9" s="37" t="s">
        <v>1</v>
      </c>
      <c r="C9" s="37"/>
      <c r="D9" s="37"/>
      <c r="E9" s="37"/>
      <c r="F9" s="37"/>
      <c r="G9" s="37"/>
      <c r="H9" s="37"/>
      <c r="I9" s="37"/>
      <c r="J9" s="37"/>
      <c r="K9" s="35" t="s">
        <v>47</v>
      </c>
      <c r="L9" s="35"/>
      <c r="M9" s="24"/>
      <c r="N9" s="20" t="s">
        <v>48</v>
      </c>
      <c r="O9" s="4"/>
      <c r="P9" s="4"/>
    </row>
    <row r="10" spans="1:16" ht="19.5" customHeight="1">
      <c r="A10" s="4"/>
      <c r="B10" s="67" t="s">
        <v>32</v>
      </c>
      <c r="C10" s="67"/>
      <c r="D10" s="67"/>
      <c r="E10" s="67"/>
      <c r="F10" s="67"/>
      <c r="G10" s="67"/>
      <c r="H10" s="67"/>
      <c r="I10" s="67"/>
      <c r="J10" s="61"/>
      <c r="K10" s="63">
        <v>121</v>
      </c>
      <c r="L10" s="63"/>
      <c r="M10" s="25"/>
      <c r="N10" s="23" t="s">
        <v>46</v>
      </c>
      <c r="O10" s="4"/>
      <c r="P10" s="4"/>
    </row>
    <row r="11" spans="1:16" ht="42" customHeight="1">
      <c r="A11" s="4"/>
      <c r="B11" s="76" t="s">
        <v>2</v>
      </c>
      <c r="C11" s="76"/>
      <c r="D11" s="76"/>
      <c r="E11" s="76"/>
      <c r="F11" s="76"/>
      <c r="G11" s="76"/>
      <c r="H11" s="76"/>
      <c r="I11" s="76"/>
      <c r="J11" s="76"/>
      <c r="K11" s="55" t="s">
        <v>49</v>
      </c>
      <c r="L11" s="55"/>
      <c r="M11" s="26"/>
      <c r="N11" s="20" t="s">
        <v>48</v>
      </c>
      <c r="O11" s="4"/>
      <c r="P11" s="4"/>
    </row>
    <row r="12" spans="1:16" ht="19.5" customHeight="1">
      <c r="A12" s="4"/>
      <c r="B12" s="56" t="s">
        <v>55</v>
      </c>
      <c r="C12" s="57"/>
      <c r="D12" s="27">
        <v>6030</v>
      </c>
      <c r="E12" s="28" t="s">
        <v>56</v>
      </c>
      <c r="F12" s="58" t="s">
        <v>57</v>
      </c>
      <c r="G12" s="58"/>
      <c r="H12" s="58"/>
      <c r="I12" s="58"/>
      <c r="J12" s="58"/>
      <c r="K12" s="58"/>
      <c r="L12" s="58"/>
      <c r="M12" s="58"/>
      <c r="N12" s="21">
        <v>12208100000</v>
      </c>
      <c r="O12" s="4"/>
      <c r="P12" s="4"/>
    </row>
    <row r="13" spans="1:16" ht="33" customHeight="1">
      <c r="A13" s="4"/>
      <c r="B13" s="59" t="s">
        <v>50</v>
      </c>
      <c r="C13" s="59"/>
      <c r="D13" s="29" t="s">
        <v>51</v>
      </c>
      <c r="E13" s="30" t="s">
        <v>52</v>
      </c>
      <c r="F13" s="59" t="s">
        <v>53</v>
      </c>
      <c r="G13" s="59"/>
      <c r="H13" s="59"/>
      <c r="I13" s="59"/>
      <c r="J13" s="59"/>
      <c r="K13" s="59"/>
      <c r="L13" s="59"/>
      <c r="M13" s="59"/>
      <c r="N13" s="20" t="s">
        <v>54</v>
      </c>
      <c r="O13" s="4"/>
      <c r="P13" s="4"/>
    </row>
    <row r="14" spans="1:16" ht="12.75">
      <c r="A14" s="4"/>
      <c r="B14" s="66" t="s">
        <v>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4"/>
      <c r="P14" s="4"/>
    </row>
    <row r="15" spans="1:16" ht="14.25" customHeight="1">
      <c r="A15" s="4"/>
      <c r="B15" s="67" t="s">
        <v>58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3" t="s">
        <v>36</v>
      </c>
      <c r="P15" s="4"/>
    </row>
    <row r="16" spans="1:16" ht="13.5" customHeight="1">
      <c r="A16" s="4"/>
      <c r="B16" s="77" t="s">
        <v>4</v>
      </c>
      <c r="C16" s="78"/>
      <c r="D16" s="71" t="s">
        <v>5</v>
      </c>
      <c r="E16" s="72"/>
      <c r="F16" s="68" t="s">
        <v>59</v>
      </c>
      <c r="G16" s="68" t="s">
        <v>60</v>
      </c>
      <c r="H16" s="31" t="s">
        <v>61</v>
      </c>
      <c r="I16" s="75"/>
      <c r="J16" s="32"/>
      <c r="K16" s="71" t="s">
        <v>62</v>
      </c>
      <c r="L16" s="81"/>
      <c r="M16" s="81"/>
      <c r="N16" s="81"/>
      <c r="O16" s="72"/>
      <c r="P16" s="4"/>
    </row>
    <row r="17" spans="1:16" ht="48" customHeight="1">
      <c r="A17" s="4"/>
      <c r="B17" s="79"/>
      <c r="C17" s="80"/>
      <c r="D17" s="73"/>
      <c r="E17" s="74"/>
      <c r="F17" s="68"/>
      <c r="G17" s="68"/>
      <c r="H17" s="68" t="s">
        <v>6</v>
      </c>
      <c r="I17" s="68"/>
      <c r="J17" s="11" t="s">
        <v>31</v>
      </c>
      <c r="K17" s="73"/>
      <c r="L17" s="82"/>
      <c r="M17" s="82"/>
      <c r="N17" s="82"/>
      <c r="O17" s="74"/>
      <c r="P17" s="4"/>
    </row>
    <row r="18" spans="1:16" ht="10.5" customHeight="1">
      <c r="A18" s="4"/>
      <c r="B18" s="50" t="s">
        <v>7</v>
      </c>
      <c r="C18" s="50"/>
      <c r="D18" s="50" t="s">
        <v>8</v>
      </c>
      <c r="E18" s="50"/>
      <c r="F18" s="1" t="s">
        <v>9</v>
      </c>
      <c r="G18" s="1" t="s">
        <v>10</v>
      </c>
      <c r="H18" s="50" t="s">
        <v>11</v>
      </c>
      <c r="I18" s="50"/>
      <c r="J18" s="1" t="s">
        <v>12</v>
      </c>
      <c r="K18" s="50" t="s">
        <v>13</v>
      </c>
      <c r="L18" s="50"/>
      <c r="M18" s="50"/>
      <c r="N18" s="50"/>
      <c r="O18" s="50"/>
      <c r="P18" s="4"/>
    </row>
    <row r="19" spans="1:16" ht="21.75" customHeight="1">
      <c r="A19" s="4"/>
      <c r="B19" s="31">
        <v>3210</v>
      </c>
      <c r="C19" s="32"/>
      <c r="D19" s="89" t="s">
        <v>71</v>
      </c>
      <c r="E19" s="89"/>
      <c r="F19" s="16"/>
      <c r="G19" s="16">
        <v>123281</v>
      </c>
      <c r="H19" s="109"/>
      <c r="I19" s="109"/>
      <c r="J19" s="17">
        <f>J20</f>
        <v>1975000</v>
      </c>
      <c r="K19" s="83" t="s">
        <v>77</v>
      </c>
      <c r="L19" s="84"/>
      <c r="M19" s="84"/>
      <c r="N19" s="84"/>
      <c r="O19" s="85"/>
      <c r="P19" s="4"/>
    </row>
    <row r="20" spans="1:16" ht="21.75" customHeight="1">
      <c r="A20" s="4"/>
      <c r="B20" s="68">
        <v>3210</v>
      </c>
      <c r="C20" s="68"/>
      <c r="D20" s="89" t="s">
        <v>81</v>
      </c>
      <c r="E20" s="89"/>
      <c r="F20" s="16"/>
      <c r="G20" s="16"/>
      <c r="H20" s="109"/>
      <c r="I20" s="109"/>
      <c r="J20" s="17">
        <v>1975000</v>
      </c>
      <c r="K20" s="86"/>
      <c r="L20" s="87"/>
      <c r="M20" s="87"/>
      <c r="N20" s="87"/>
      <c r="O20" s="88"/>
      <c r="P20" s="4"/>
    </row>
    <row r="21" spans="1:16" ht="15" customHeight="1">
      <c r="A21" s="4"/>
      <c r="B21" s="66" t="s">
        <v>16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4"/>
    </row>
    <row r="22" spans="1:16" ht="23.25" customHeight="1">
      <c r="A22" s="4"/>
      <c r="B22" s="45" t="s">
        <v>17</v>
      </c>
      <c r="C22" s="47"/>
      <c r="D22" s="50" t="s">
        <v>5</v>
      </c>
      <c r="E22" s="50"/>
      <c r="F22" s="50"/>
      <c r="G22" s="1" t="s">
        <v>18</v>
      </c>
      <c r="H22" s="50" t="s">
        <v>19</v>
      </c>
      <c r="I22" s="50"/>
      <c r="J22" s="50"/>
      <c r="K22" s="50" t="s">
        <v>63</v>
      </c>
      <c r="L22" s="50"/>
      <c r="M22" s="50" t="s">
        <v>64</v>
      </c>
      <c r="N22" s="50"/>
      <c r="O22" s="50"/>
      <c r="P22" s="4"/>
    </row>
    <row r="23" spans="1:16" ht="9.75" customHeight="1">
      <c r="A23" s="4"/>
      <c r="B23" s="68" t="s">
        <v>7</v>
      </c>
      <c r="C23" s="68"/>
      <c r="D23" s="68" t="s">
        <v>8</v>
      </c>
      <c r="E23" s="68"/>
      <c r="F23" s="68"/>
      <c r="G23" s="11" t="s">
        <v>9</v>
      </c>
      <c r="H23" s="68" t="s">
        <v>10</v>
      </c>
      <c r="I23" s="68"/>
      <c r="J23" s="68"/>
      <c r="K23" s="68" t="s">
        <v>11</v>
      </c>
      <c r="L23" s="68"/>
      <c r="M23" s="68" t="s">
        <v>12</v>
      </c>
      <c r="N23" s="68"/>
      <c r="O23" s="68"/>
      <c r="P23" s="4"/>
    </row>
    <row r="24" spans="1:61" ht="10.5" customHeight="1">
      <c r="A24" s="4"/>
      <c r="B24" s="70">
        <v>1</v>
      </c>
      <c r="C24" s="70"/>
      <c r="D24" s="91" t="s">
        <v>72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9"/>
    </row>
    <row r="25" spans="1:16" ht="13.5" customHeight="1">
      <c r="A25" s="4"/>
      <c r="B25" s="50">
        <v>1</v>
      </c>
      <c r="C25" s="50"/>
      <c r="D25" s="51" t="s">
        <v>33</v>
      </c>
      <c r="E25" s="51"/>
      <c r="F25" s="51"/>
      <c r="G25" s="1"/>
      <c r="H25" s="45"/>
      <c r="I25" s="46"/>
      <c r="J25" s="47"/>
      <c r="K25" s="49"/>
      <c r="L25" s="49"/>
      <c r="M25" s="49"/>
      <c r="N25" s="49"/>
      <c r="O25" s="49"/>
      <c r="P25" s="4"/>
    </row>
    <row r="26" spans="1:16" ht="23.25" customHeight="1">
      <c r="A26" s="4"/>
      <c r="B26" s="50"/>
      <c r="C26" s="50"/>
      <c r="D26" s="51" t="s">
        <v>73</v>
      </c>
      <c r="E26" s="51"/>
      <c r="F26" s="51"/>
      <c r="G26" s="1" t="s">
        <v>20</v>
      </c>
      <c r="H26" s="45" t="s">
        <v>76</v>
      </c>
      <c r="I26" s="46"/>
      <c r="J26" s="47"/>
      <c r="K26" s="49"/>
      <c r="L26" s="49"/>
      <c r="M26" s="49">
        <v>1</v>
      </c>
      <c r="N26" s="49"/>
      <c r="O26" s="49"/>
      <c r="P26" s="4"/>
    </row>
    <row r="27" spans="1:16" ht="12.75">
      <c r="A27" s="4"/>
      <c r="B27" s="50">
        <v>2</v>
      </c>
      <c r="C27" s="50"/>
      <c r="D27" s="51" t="s">
        <v>34</v>
      </c>
      <c r="E27" s="51"/>
      <c r="F27" s="51"/>
      <c r="G27" s="1" t="s">
        <v>14</v>
      </c>
      <c r="H27" s="50" t="s">
        <v>14</v>
      </c>
      <c r="I27" s="50"/>
      <c r="J27" s="50"/>
      <c r="K27" s="49"/>
      <c r="L27" s="49"/>
      <c r="M27" s="49"/>
      <c r="N27" s="49"/>
      <c r="O27" s="49"/>
      <c r="P27" s="4"/>
    </row>
    <row r="28" spans="1:16" ht="13.5" customHeight="1">
      <c r="A28" s="4"/>
      <c r="B28" s="77"/>
      <c r="C28" s="78"/>
      <c r="D28" s="101" t="s">
        <v>74</v>
      </c>
      <c r="E28" s="101"/>
      <c r="F28" s="101"/>
      <c r="G28" s="1" t="s">
        <v>37</v>
      </c>
      <c r="H28" s="50" t="s">
        <v>42</v>
      </c>
      <c r="I28" s="50"/>
      <c r="J28" s="50"/>
      <c r="K28" s="93"/>
      <c r="L28" s="94"/>
      <c r="M28" s="93">
        <f>J20/M26</f>
        <v>1975000</v>
      </c>
      <c r="N28" s="102"/>
      <c r="O28" s="94"/>
      <c r="P28" s="4"/>
    </row>
    <row r="29" spans="1:16" ht="13.5" customHeight="1">
      <c r="A29" s="4"/>
      <c r="B29" s="43">
        <v>3</v>
      </c>
      <c r="C29" s="43"/>
      <c r="D29" s="44" t="s">
        <v>35</v>
      </c>
      <c r="E29" s="44"/>
      <c r="F29" s="44"/>
      <c r="G29" s="1" t="s">
        <v>14</v>
      </c>
      <c r="H29" s="50" t="s">
        <v>14</v>
      </c>
      <c r="I29" s="50"/>
      <c r="J29" s="50"/>
      <c r="K29" s="48"/>
      <c r="L29" s="48"/>
      <c r="M29" s="48"/>
      <c r="N29" s="48"/>
      <c r="O29" s="48"/>
      <c r="P29" s="4"/>
    </row>
    <row r="30" spans="1:16" ht="20.25" customHeight="1">
      <c r="A30" s="4"/>
      <c r="B30" s="43"/>
      <c r="C30" s="43"/>
      <c r="D30" s="44" t="s">
        <v>75</v>
      </c>
      <c r="E30" s="44"/>
      <c r="F30" s="44"/>
      <c r="G30" s="1" t="s">
        <v>43</v>
      </c>
      <c r="H30" s="45" t="s">
        <v>42</v>
      </c>
      <c r="I30" s="46"/>
      <c r="J30" s="47"/>
      <c r="K30" s="48"/>
      <c r="L30" s="48"/>
      <c r="M30" s="48">
        <v>12855</v>
      </c>
      <c r="N30" s="48"/>
      <c r="O30" s="48"/>
      <c r="P30" s="4"/>
    </row>
    <row r="31" spans="1:16" ht="12" customHeight="1">
      <c r="A31" s="4"/>
      <c r="P31" s="4"/>
    </row>
    <row r="32" spans="1:16" ht="36" customHeight="1">
      <c r="A32" s="4"/>
      <c r="B32" s="90" t="s">
        <v>79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P32" s="4"/>
    </row>
    <row r="33" spans="1:16" ht="7.5" customHeight="1">
      <c r="A33" s="4"/>
      <c r="P33" s="4"/>
    </row>
    <row r="34" spans="1:16" ht="12.75" customHeight="1">
      <c r="A34" s="4"/>
      <c r="B34" s="31" t="s">
        <v>15</v>
      </c>
      <c r="C34" s="32"/>
      <c r="D34" s="33"/>
      <c r="E34" s="34"/>
      <c r="F34" s="12">
        <f>F19</f>
        <v>0</v>
      </c>
      <c r="G34" s="12">
        <f>G19</f>
        <v>123281</v>
      </c>
      <c r="H34" s="64">
        <f>H19</f>
        <v>0</v>
      </c>
      <c r="I34" s="65"/>
      <c r="J34" s="12">
        <f>J19</f>
        <v>1975000</v>
      </c>
      <c r="K34" s="50" t="s">
        <v>14</v>
      </c>
      <c r="L34" s="50"/>
      <c r="M34" s="50"/>
      <c r="N34" s="50"/>
      <c r="O34" s="50"/>
      <c r="P34" s="4"/>
    </row>
    <row r="35" spans="1:16" ht="10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customHeight="1">
      <c r="A36" s="4"/>
      <c r="B36" s="67" t="s">
        <v>38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3" t="s">
        <v>36</v>
      </c>
      <c r="P36" s="4"/>
    </row>
    <row r="37" spans="1:16" ht="13.5" customHeight="1">
      <c r="A37" s="4"/>
      <c r="B37" s="77" t="s">
        <v>4</v>
      </c>
      <c r="C37" s="78"/>
      <c r="D37" s="68" t="s">
        <v>5</v>
      </c>
      <c r="E37" s="68"/>
      <c r="F37" s="68" t="s">
        <v>39</v>
      </c>
      <c r="G37" s="68"/>
      <c r="H37" s="68" t="s">
        <v>65</v>
      </c>
      <c r="I37" s="68"/>
      <c r="J37" s="68"/>
      <c r="K37" s="68" t="s">
        <v>66</v>
      </c>
      <c r="L37" s="68"/>
      <c r="M37" s="68"/>
      <c r="N37" s="68"/>
      <c r="O37" s="68"/>
      <c r="P37" s="4"/>
    </row>
    <row r="38" spans="1:16" ht="48.75" customHeight="1">
      <c r="A38" s="4"/>
      <c r="B38" s="79"/>
      <c r="C38" s="80"/>
      <c r="D38" s="68"/>
      <c r="E38" s="68"/>
      <c r="F38" s="11" t="s">
        <v>21</v>
      </c>
      <c r="G38" s="11" t="s">
        <v>31</v>
      </c>
      <c r="H38" s="68" t="s">
        <v>21</v>
      </c>
      <c r="I38" s="68"/>
      <c r="J38" s="11" t="s">
        <v>31</v>
      </c>
      <c r="K38" s="68"/>
      <c r="L38" s="68"/>
      <c r="M38" s="68"/>
      <c r="N38" s="68"/>
      <c r="O38" s="68"/>
      <c r="P38" s="4"/>
    </row>
    <row r="39" spans="1:16" ht="10.5" customHeight="1">
      <c r="A39" s="4"/>
      <c r="B39" s="50" t="s">
        <v>7</v>
      </c>
      <c r="C39" s="50"/>
      <c r="D39" s="50" t="s">
        <v>8</v>
      </c>
      <c r="E39" s="50"/>
      <c r="F39" s="1" t="s">
        <v>9</v>
      </c>
      <c r="G39" s="1" t="s">
        <v>10</v>
      </c>
      <c r="H39" s="50" t="s">
        <v>11</v>
      </c>
      <c r="I39" s="50"/>
      <c r="J39" s="1" t="s">
        <v>12</v>
      </c>
      <c r="K39" s="50" t="s">
        <v>13</v>
      </c>
      <c r="L39" s="50"/>
      <c r="M39" s="50"/>
      <c r="N39" s="50"/>
      <c r="O39" s="50"/>
      <c r="P39" s="4"/>
    </row>
    <row r="40" spans="1:16" ht="33.75" customHeight="1">
      <c r="A40" s="4"/>
      <c r="B40" s="68">
        <f>B19</f>
        <v>3210</v>
      </c>
      <c r="C40" s="68"/>
      <c r="D40" s="97" t="str">
        <f>D19</f>
        <v>Капітальні трансферти підприємствам (установам, організаціям)</v>
      </c>
      <c r="E40" s="98"/>
      <c r="F40" s="12">
        <f>ROUND(F19*1.053,0)</f>
        <v>0</v>
      </c>
      <c r="G40" s="12">
        <f>J20*1.053</f>
        <v>2079674.9999999998</v>
      </c>
      <c r="H40" s="108">
        <f>ROUND(F40*1.051,0)</f>
        <v>0</v>
      </c>
      <c r="I40" s="108"/>
      <c r="J40" s="12">
        <f>G40*1.051</f>
        <v>2185738.425</v>
      </c>
      <c r="K40" s="51" t="s">
        <v>78</v>
      </c>
      <c r="L40" s="51"/>
      <c r="M40" s="51"/>
      <c r="N40" s="51"/>
      <c r="O40" s="51"/>
      <c r="P40" s="4"/>
    </row>
    <row r="41" spans="1:16" ht="21.75" customHeight="1">
      <c r="A41" s="4"/>
      <c r="B41" s="66" t="s">
        <v>22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4"/>
    </row>
    <row r="42" spans="1:16" ht="32.25" customHeight="1">
      <c r="A42" s="4"/>
      <c r="B42" s="1" t="s">
        <v>17</v>
      </c>
      <c r="C42" s="50" t="s">
        <v>23</v>
      </c>
      <c r="D42" s="50"/>
      <c r="E42" s="1" t="s">
        <v>18</v>
      </c>
      <c r="F42" s="1" t="s">
        <v>19</v>
      </c>
      <c r="G42" s="50" t="s">
        <v>40</v>
      </c>
      <c r="H42" s="50"/>
      <c r="I42" s="50" t="s">
        <v>41</v>
      </c>
      <c r="J42" s="50"/>
      <c r="K42" s="50" t="s">
        <v>67</v>
      </c>
      <c r="L42" s="50"/>
      <c r="M42" s="50" t="s">
        <v>68</v>
      </c>
      <c r="N42" s="50"/>
      <c r="O42" s="50"/>
      <c r="P42" s="4"/>
    </row>
    <row r="43" spans="1:16" ht="10.5" customHeight="1">
      <c r="A43" s="4"/>
      <c r="B43" s="1" t="s">
        <v>7</v>
      </c>
      <c r="C43" s="50" t="s">
        <v>8</v>
      </c>
      <c r="D43" s="50"/>
      <c r="E43" s="1" t="s">
        <v>9</v>
      </c>
      <c r="F43" s="1" t="s">
        <v>10</v>
      </c>
      <c r="G43" s="50" t="s">
        <v>11</v>
      </c>
      <c r="H43" s="50"/>
      <c r="I43" s="50" t="s">
        <v>12</v>
      </c>
      <c r="J43" s="50"/>
      <c r="K43" s="50" t="s">
        <v>13</v>
      </c>
      <c r="L43" s="50"/>
      <c r="M43" s="50" t="s">
        <v>24</v>
      </c>
      <c r="N43" s="50"/>
      <c r="O43" s="50"/>
      <c r="P43" s="4"/>
    </row>
    <row r="44" spans="1:16" ht="10.5" customHeight="1">
      <c r="A44" s="4"/>
      <c r="B44" s="15">
        <f>B24</f>
        <v>1</v>
      </c>
      <c r="C44" s="104" t="str">
        <f aca="true" t="shared" si="0" ref="C44:C50">D24</f>
        <v>Придбання обладнання і предметів довгострокового користування</v>
      </c>
      <c r="D44" s="105"/>
      <c r="E44" s="105"/>
      <c r="F44" s="105"/>
      <c r="G44" s="106"/>
      <c r="H44" s="106"/>
      <c r="I44" s="106"/>
      <c r="J44" s="106"/>
      <c r="K44" s="106"/>
      <c r="L44" s="106"/>
      <c r="M44" s="106"/>
      <c r="N44" s="106"/>
      <c r="O44" s="107"/>
      <c r="P44" s="4"/>
    </row>
    <row r="45" spans="1:16" ht="12.75">
      <c r="A45" s="4"/>
      <c r="B45" s="7">
        <v>2</v>
      </c>
      <c r="C45" s="51" t="str">
        <f t="shared" si="0"/>
        <v>продукту</v>
      </c>
      <c r="D45" s="51"/>
      <c r="E45" s="1">
        <f aca="true" t="shared" si="1" ref="E45:F47">G25</f>
        <v>0</v>
      </c>
      <c r="F45" s="13">
        <f t="shared" si="1"/>
        <v>0</v>
      </c>
      <c r="G45" s="41"/>
      <c r="H45" s="42"/>
      <c r="I45" s="39"/>
      <c r="J45" s="40"/>
      <c r="K45" s="41"/>
      <c r="L45" s="42"/>
      <c r="M45" s="38"/>
      <c r="N45" s="38"/>
      <c r="O45" s="38"/>
      <c r="P45" s="4"/>
    </row>
    <row r="46" spans="1:16" ht="33.75" customHeight="1">
      <c r="A46" s="4"/>
      <c r="B46" s="7">
        <v>3</v>
      </c>
      <c r="C46" s="51" t="str">
        <f t="shared" si="0"/>
        <v>кількість одиниць придбаного обладнання</v>
      </c>
      <c r="D46" s="51"/>
      <c r="E46" s="1" t="str">
        <f t="shared" si="1"/>
        <v>од.</v>
      </c>
      <c r="F46" s="13" t="str">
        <f t="shared" si="1"/>
        <v>лист ЛКАТП 032806 від 21.02.2020 №358</v>
      </c>
      <c r="G46" s="41"/>
      <c r="H46" s="42"/>
      <c r="I46" s="39">
        <f>M26</f>
        <v>1</v>
      </c>
      <c r="J46" s="40"/>
      <c r="K46" s="41"/>
      <c r="L46" s="42"/>
      <c r="M46" s="38">
        <f>I46</f>
        <v>1</v>
      </c>
      <c r="N46" s="38"/>
      <c r="O46" s="38"/>
      <c r="P46" s="4"/>
    </row>
    <row r="47" spans="1:16" ht="12.75">
      <c r="A47" s="4"/>
      <c r="B47" s="7">
        <v>4</v>
      </c>
      <c r="C47" s="51" t="str">
        <f t="shared" si="0"/>
        <v>ефективності</v>
      </c>
      <c r="D47" s="51"/>
      <c r="E47" s="1">
        <f t="shared" si="1"/>
      </c>
      <c r="F47" s="13">
        <f t="shared" si="1"/>
      </c>
      <c r="G47" s="41"/>
      <c r="H47" s="42"/>
      <c r="I47" s="39"/>
      <c r="J47" s="40"/>
      <c r="K47" s="41"/>
      <c r="L47" s="42"/>
      <c r="M47" s="38"/>
      <c r="N47" s="38"/>
      <c r="O47" s="38"/>
      <c r="P47" s="4"/>
    </row>
    <row r="48" spans="1:16" ht="18.75" customHeight="1">
      <c r="A48" s="4"/>
      <c r="B48" s="7">
        <v>5</v>
      </c>
      <c r="C48" s="95" t="str">
        <f t="shared" si="0"/>
        <v>середні видатки на придбання одиниці обладнання</v>
      </c>
      <c r="D48" s="96"/>
      <c r="E48" s="1">
        <f>G25</f>
        <v>0</v>
      </c>
      <c r="F48" s="13">
        <f>H25</f>
        <v>0</v>
      </c>
      <c r="G48" s="41"/>
      <c r="H48" s="42"/>
      <c r="I48" s="39">
        <f>G40/I46</f>
        <v>2079674.9999999998</v>
      </c>
      <c r="J48" s="40"/>
      <c r="K48" s="41"/>
      <c r="L48" s="42"/>
      <c r="M48" s="39">
        <f>J40/M46</f>
        <v>2185738.425</v>
      </c>
      <c r="N48" s="103"/>
      <c r="O48" s="40"/>
      <c r="P48" s="4"/>
    </row>
    <row r="49" spans="1:16" ht="12.75">
      <c r="A49" s="4"/>
      <c r="B49" s="7">
        <v>6</v>
      </c>
      <c r="C49" s="95" t="str">
        <f t="shared" si="0"/>
        <v>якості</v>
      </c>
      <c r="D49" s="96"/>
      <c r="E49" s="1">
        <f>G29</f>
      </c>
      <c r="F49" s="13">
        <f>H29</f>
      </c>
      <c r="G49" s="41"/>
      <c r="H49" s="42"/>
      <c r="I49" s="39"/>
      <c r="J49" s="40"/>
      <c r="K49" s="41"/>
      <c r="L49" s="42"/>
      <c r="M49" s="39"/>
      <c r="N49" s="103"/>
      <c r="O49" s="40"/>
      <c r="P49" s="4"/>
    </row>
    <row r="50" spans="1:16" ht="31.5" customHeight="1">
      <c r="A50" s="4"/>
      <c r="B50" s="7">
        <v>7</v>
      </c>
      <c r="C50" s="95" t="str">
        <f t="shared" si="0"/>
        <v>економія коштів за рік, що виникла за результатами впровадження в експлуатацію придбаного обладнання</v>
      </c>
      <c r="D50" s="96"/>
      <c r="E50" s="1" t="str">
        <f>G30</f>
        <v>від.</v>
      </c>
      <c r="F50" s="13" t="str">
        <f>H30</f>
        <v>розрахунково</v>
      </c>
      <c r="G50" s="41"/>
      <c r="H50" s="42"/>
      <c r="I50" s="39">
        <f>M30*1.053</f>
        <v>13536.314999999999</v>
      </c>
      <c r="J50" s="40"/>
      <c r="K50" s="41"/>
      <c r="L50" s="42"/>
      <c r="M50" s="39">
        <f>I50*1.051</f>
        <v>14226.667064999998</v>
      </c>
      <c r="N50" s="103"/>
      <c r="O50" s="40"/>
      <c r="P50" s="4"/>
    </row>
    <row r="51" spans="1:16" ht="9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30" customHeight="1">
      <c r="A52" s="4"/>
      <c r="B52" s="99" t="s">
        <v>80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4"/>
      <c r="P52" s="4"/>
    </row>
    <row r="53" spans="1:1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8.75" customHeight="1">
      <c r="A54" s="4"/>
      <c r="B54" s="31" t="s">
        <v>15</v>
      </c>
      <c r="C54" s="32"/>
      <c r="D54" s="33"/>
      <c r="E54" s="34"/>
      <c r="F54" s="14">
        <f>F40</f>
        <v>0</v>
      </c>
      <c r="G54" s="14">
        <f>G40</f>
        <v>2079674.9999999998</v>
      </c>
      <c r="H54" s="69">
        <f>H40</f>
        <v>0</v>
      </c>
      <c r="I54" s="69"/>
      <c r="J54" s="14">
        <f>J40</f>
        <v>2185738.425</v>
      </c>
      <c r="K54" s="68" t="s">
        <v>14</v>
      </c>
      <c r="L54" s="68"/>
      <c r="M54" s="68"/>
      <c r="N54" s="68"/>
      <c r="O54" s="68"/>
      <c r="P54" s="4"/>
    </row>
    <row r="55" spans="1:16" ht="6.75" customHeight="1">
      <c r="A55" s="4"/>
      <c r="B55" s="8"/>
      <c r="C55" s="8"/>
      <c r="D55" s="9"/>
      <c r="E55" s="10"/>
      <c r="F55" s="2"/>
      <c r="G55" s="2"/>
      <c r="H55" s="2"/>
      <c r="I55" s="2"/>
      <c r="J55" s="2"/>
      <c r="K55" s="8"/>
      <c r="L55" s="8"/>
      <c r="M55" s="8"/>
      <c r="N55" s="8"/>
      <c r="O55" s="8"/>
      <c r="P55" s="4"/>
    </row>
    <row r="56" spans="1:16" ht="7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customHeight="1">
      <c r="A57" s="4"/>
      <c r="B57" s="4"/>
      <c r="C57" s="99" t="s">
        <v>25</v>
      </c>
      <c r="D57" s="99"/>
      <c r="E57" s="99"/>
      <c r="F57" s="99"/>
      <c r="G57" s="99"/>
      <c r="H57" s="4"/>
      <c r="I57" s="4"/>
      <c r="J57" s="100" t="s">
        <v>26</v>
      </c>
      <c r="K57" s="100"/>
      <c r="L57" s="100"/>
      <c r="M57" s="100"/>
      <c r="N57" s="4"/>
      <c r="O57" s="4"/>
      <c r="P57" s="4"/>
    </row>
    <row r="58" spans="1:16" ht="6.75" customHeight="1">
      <c r="A58" s="4"/>
      <c r="B58" s="4"/>
      <c r="C58" s="4"/>
      <c r="D58" s="4"/>
      <c r="E58" s="4"/>
      <c r="F58" s="4"/>
      <c r="G58" s="4"/>
      <c r="H58" s="54" t="s">
        <v>27</v>
      </c>
      <c r="I58" s="54"/>
      <c r="J58" s="54" t="s">
        <v>28</v>
      </c>
      <c r="K58" s="54"/>
      <c r="L58" s="54"/>
      <c r="M58" s="54"/>
      <c r="N58" s="4"/>
      <c r="O58" s="4"/>
      <c r="P58" s="4"/>
    </row>
    <row r="59" spans="1:16" ht="21.75" customHeight="1">
      <c r="A59" s="4"/>
      <c r="B59" s="4"/>
      <c r="C59" s="52" t="s">
        <v>29</v>
      </c>
      <c r="D59" s="52"/>
      <c r="E59" s="52"/>
      <c r="F59" s="52"/>
      <c r="G59" s="52"/>
      <c r="H59" s="4"/>
      <c r="I59" s="4"/>
      <c r="J59" s="53" t="s">
        <v>30</v>
      </c>
      <c r="K59" s="53"/>
      <c r="L59" s="53"/>
      <c r="M59" s="53"/>
      <c r="N59" s="4"/>
      <c r="O59" s="4"/>
      <c r="P59" s="4"/>
    </row>
    <row r="60" spans="1:16" ht="6.75" customHeight="1">
      <c r="A60" s="4"/>
      <c r="B60" s="4"/>
      <c r="C60" s="4"/>
      <c r="D60" s="4"/>
      <c r="E60" s="4"/>
      <c r="F60" s="4"/>
      <c r="G60" s="4"/>
      <c r="H60" s="54" t="s">
        <v>27</v>
      </c>
      <c r="I60" s="54"/>
      <c r="J60" s="54" t="s">
        <v>28</v>
      </c>
      <c r="K60" s="54"/>
      <c r="L60" s="54"/>
      <c r="M60" s="54"/>
      <c r="N60" s="4"/>
      <c r="O60" s="4"/>
      <c r="P60" s="4"/>
    </row>
    <row r="61" spans="1:16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3:13" ht="15">
      <c r="C62" s="52" t="s">
        <v>69</v>
      </c>
      <c r="D62" s="52"/>
      <c r="E62" s="52"/>
      <c r="F62" s="52"/>
      <c r="G62" s="52"/>
      <c r="H62" s="4"/>
      <c r="I62" s="4"/>
      <c r="J62" s="53" t="s">
        <v>70</v>
      </c>
      <c r="K62" s="53"/>
      <c r="L62" s="53"/>
      <c r="M62" s="53"/>
    </row>
    <row r="63" spans="3:13" ht="12.75">
      <c r="C63" s="4"/>
      <c r="D63" s="4"/>
      <c r="E63" s="4"/>
      <c r="F63" s="4"/>
      <c r="G63" s="4"/>
      <c r="H63" s="54" t="s">
        <v>27</v>
      </c>
      <c r="I63" s="54"/>
      <c r="J63" s="54" t="s">
        <v>28</v>
      </c>
      <c r="K63" s="54"/>
      <c r="L63" s="54"/>
      <c r="M63" s="54"/>
    </row>
  </sheetData>
  <sheetProtection/>
  <mergeCells count="156">
    <mergeCell ref="C50:D50"/>
    <mergeCell ref="D19:E19"/>
    <mergeCell ref="B19:C19"/>
    <mergeCell ref="H19:I19"/>
    <mergeCell ref="G48:H48"/>
    <mergeCell ref="I49:J49"/>
    <mergeCell ref="I48:J48"/>
    <mergeCell ref="G49:H49"/>
    <mergeCell ref="H20:I20"/>
    <mergeCell ref="B29:C29"/>
    <mergeCell ref="K50:L50"/>
    <mergeCell ref="G50:H50"/>
    <mergeCell ref="I50:J50"/>
    <mergeCell ref="M50:O50"/>
    <mergeCell ref="K48:L48"/>
    <mergeCell ref="K49:L49"/>
    <mergeCell ref="M28:O28"/>
    <mergeCell ref="M29:O29"/>
    <mergeCell ref="M48:O48"/>
    <mergeCell ref="M49:O49"/>
    <mergeCell ref="C44:O44"/>
    <mergeCell ref="D39:E39"/>
    <mergeCell ref="H39:I39"/>
    <mergeCell ref="H40:I40"/>
    <mergeCell ref="D28:F28"/>
    <mergeCell ref="D29:F29"/>
    <mergeCell ref="B28:C28"/>
    <mergeCell ref="H28:J28"/>
    <mergeCell ref="H29:J29"/>
    <mergeCell ref="B25:C25"/>
    <mergeCell ref="D25:F25"/>
    <mergeCell ref="K37:O38"/>
    <mergeCell ref="H38:I38"/>
    <mergeCell ref="H25:J25"/>
    <mergeCell ref="K34:O34"/>
    <mergeCell ref="F37:G37"/>
    <mergeCell ref="D37:E38"/>
    <mergeCell ref="B37:C38"/>
    <mergeCell ref="K26:L26"/>
    <mergeCell ref="B52:N52"/>
    <mergeCell ref="H60:I60"/>
    <mergeCell ref="J60:M60"/>
    <mergeCell ref="C57:G57"/>
    <mergeCell ref="J57:M57"/>
    <mergeCell ref="H58:I58"/>
    <mergeCell ref="J58:M58"/>
    <mergeCell ref="C59:G59"/>
    <mergeCell ref="J59:M59"/>
    <mergeCell ref="B54:C54"/>
    <mergeCell ref="C48:D48"/>
    <mergeCell ref="D40:E40"/>
    <mergeCell ref="C46:D46"/>
    <mergeCell ref="G46:H46"/>
    <mergeCell ref="C49:D49"/>
    <mergeCell ref="G42:H42"/>
    <mergeCell ref="I42:J42"/>
    <mergeCell ref="K42:L42"/>
    <mergeCell ref="K45:L45"/>
    <mergeCell ref="K43:L43"/>
    <mergeCell ref="C47:D47"/>
    <mergeCell ref="G47:H47"/>
    <mergeCell ref="I47:J47"/>
    <mergeCell ref="K47:L47"/>
    <mergeCell ref="M23:O23"/>
    <mergeCell ref="K23:L23"/>
    <mergeCell ref="K39:O39"/>
    <mergeCell ref="B32:N32"/>
    <mergeCell ref="D24:O24"/>
    <mergeCell ref="K25:L25"/>
    <mergeCell ref="M25:O25"/>
    <mergeCell ref="H37:J37"/>
    <mergeCell ref="K28:L28"/>
    <mergeCell ref="K29:L29"/>
    <mergeCell ref="B16:C17"/>
    <mergeCell ref="K16:O17"/>
    <mergeCell ref="B21:O21"/>
    <mergeCell ref="B22:C22"/>
    <mergeCell ref="D22:F22"/>
    <mergeCell ref="H22:J22"/>
    <mergeCell ref="K22:L22"/>
    <mergeCell ref="K19:O20"/>
    <mergeCell ref="B20:C20"/>
    <mergeCell ref="D20:E20"/>
    <mergeCell ref="B10:J10"/>
    <mergeCell ref="K10:L10"/>
    <mergeCell ref="D16:E17"/>
    <mergeCell ref="F16:F17"/>
    <mergeCell ref="G16:G17"/>
    <mergeCell ref="H16:J16"/>
    <mergeCell ref="B14:N14"/>
    <mergeCell ref="B15:N15"/>
    <mergeCell ref="B11:J11"/>
    <mergeCell ref="H17:I17"/>
    <mergeCell ref="M22:O22"/>
    <mergeCell ref="B18:C18"/>
    <mergeCell ref="D18:E18"/>
    <mergeCell ref="H18:I18"/>
    <mergeCell ref="K18:O18"/>
    <mergeCell ref="B23:C23"/>
    <mergeCell ref="D23:F23"/>
    <mergeCell ref="H23:J23"/>
    <mergeCell ref="B24:C24"/>
    <mergeCell ref="D54:E54"/>
    <mergeCell ref="B36:N36"/>
    <mergeCell ref="K54:O54"/>
    <mergeCell ref="H54:I54"/>
    <mergeCell ref="I45:J45"/>
    <mergeCell ref="B40:C40"/>
    <mergeCell ref="M45:O45"/>
    <mergeCell ref="K40:O40"/>
    <mergeCell ref="M43:O43"/>
    <mergeCell ref="M42:O42"/>
    <mergeCell ref="M46:O46"/>
    <mergeCell ref="M47:O47"/>
    <mergeCell ref="B34:C34"/>
    <mergeCell ref="D34:E34"/>
    <mergeCell ref="H34:I34"/>
    <mergeCell ref="I43:J43"/>
    <mergeCell ref="B41:O41"/>
    <mergeCell ref="C42:D42"/>
    <mergeCell ref="C43:D43"/>
    <mergeCell ref="G43:H43"/>
    <mergeCell ref="L1:O6"/>
    <mergeCell ref="B8:J8"/>
    <mergeCell ref="K8:L8"/>
    <mergeCell ref="K9:L9"/>
    <mergeCell ref="B7:N7"/>
    <mergeCell ref="B9:J9"/>
    <mergeCell ref="K11:L11"/>
    <mergeCell ref="B12:C12"/>
    <mergeCell ref="F12:M12"/>
    <mergeCell ref="B13:C13"/>
    <mergeCell ref="F13:M13"/>
    <mergeCell ref="C62:G62"/>
    <mergeCell ref="J62:M62"/>
    <mergeCell ref="H63:I63"/>
    <mergeCell ref="J63:M63"/>
    <mergeCell ref="M30:O30"/>
    <mergeCell ref="M26:O26"/>
    <mergeCell ref="B27:C27"/>
    <mergeCell ref="D27:F27"/>
    <mergeCell ref="H27:J27"/>
    <mergeCell ref="K27:L27"/>
    <mergeCell ref="M27:O27"/>
    <mergeCell ref="B26:C26"/>
    <mergeCell ref="D26:F26"/>
    <mergeCell ref="H26:J26"/>
    <mergeCell ref="I46:J46"/>
    <mergeCell ref="K46:L46"/>
    <mergeCell ref="B30:C30"/>
    <mergeCell ref="D30:F30"/>
    <mergeCell ref="H30:J30"/>
    <mergeCell ref="K30:L30"/>
    <mergeCell ref="B39:C39"/>
    <mergeCell ref="C45:D45"/>
    <mergeCell ref="G45:H45"/>
  </mergeCells>
  <printOptions/>
  <pageMargins left="0.31496062992125984" right="0.31496062992125984" top="0.31496062992125984" bottom="0.31496062992125984" header="0.5118110236220472" footer="0.5118110236220472"/>
  <pageSetup fitToHeight="10" fitToWidth="1" horizontalDpi="300" verticalDpi="300" orientation="landscape" pageOrder="overThenDown" paperSize="9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2020-04-06T06:13:19Z</cp:lastPrinted>
  <dcterms:created xsi:type="dcterms:W3CDTF">2018-10-08T13:52:21Z</dcterms:created>
  <dcterms:modified xsi:type="dcterms:W3CDTF">2020-04-06T06:18:22Z</dcterms:modified>
  <cp:category/>
  <cp:version/>
  <cp:contentType/>
  <cp:contentStatus/>
</cp:coreProperties>
</file>