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'Лист1'!$A$1:$P$403</definedName>
  </definedNames>
  <calcPr fullCalcOnLoad="1"/>
</workbook>
</file>

<file path=xl/sharedStrings.xml><?xml version="1.0" encoding="utf-8"?>
<sst xmlns="http://schemas.openxmlformats.org/spreadsheetml/2006/main" count="1093" uniqueCount="214">
  <si>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</si>
  <si>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</si>
  <si>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</si>
  <si>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</si>
  <si>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</si>
  <si>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</si>
  <si>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</si>
  <si>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</si>
  <si>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</si>
  <si>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</si>
  <si>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</si>
  <si>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</si>
  <si>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</si>
  <si>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</si>
  <si>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</si>
  <si>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</si>
  <si>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</si>
  <si>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</si>
  <si>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</si>
  <si>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</si>
  <si>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</si>
  <si>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</si>
  <si>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</si>
  <si>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</si>
  <si>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</si>
  <si>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</si>
  <si>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</si>
  <si>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</si>
  <si>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</si>
  <si>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</si>
  <si>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</si>
  <si>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</si>
  <si>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</si>
  <si>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</si>
  <si>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</si>
  <si>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</si>
  <si>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</si>
  <si>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</si>
  <si>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</si>
  <si>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</si>
  <si>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</si>
  <si>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</si>
  <si>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</si>
  <si>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</si>
  <si>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</si>
  <si>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</si>
  <si>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</si>
  <si>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</si>
  <si>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</si>
  <si>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</si>
  <si>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</si>
  <si>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</si>
  <si>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</si>
  <si>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</si>
  <si>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</si>
  <si>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</si>
  <si>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</si>
  <si>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</si>
  <si>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</si>
  <si>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</si>
  <si>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</si>
  <si>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</si>
  <si>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</si>
  <si>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</si>
  <si>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</si>
  <si>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</si>
  <si>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</si>
  <si>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</si>
  <si>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</si>
  <si>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</si>
  <si>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</si>
  <si>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</si>
  <si>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</si>
  <si>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</si>
  <si>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</si>
  <si>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</si>
  <si>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</si>
  <si>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</si>
  <si>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Оплата послуг (крім комунальних)</t>
  </si>
  <si>
    <t>Інші виплати населенню</t>
  </si>
  <si>
    <t>О.П. Пугацька</t>
  </si>
  <si>
    <t>грн.</t>
  </si>
  <si>
    <t>осіб</t>
  </si>
  <si>
    <t>%</t>
  </si>
  <si>
    <t>2019 рік</t>
  </si>
  <si>
    <t>13. Аналіз результатів, досягнутих внаслідок використання коштів загального фонду бюджету у 2016 році, очікувані результати у 2017 році, обґрунтування необхідності передбачення витрат на 2018 - 2020 роки.</t>
  </si>
  <si>
    <t>Дебіторська заборгованість на 01.01.2017</t>
  </si>
  <si>
    <r>
      <t xml:space="preserve">       Тимчасову державну соціальну допомогу непрацюючій особі, яка досягла загального пенсійного віку, але не набула права на пенсійну виплату   у 2018 році планується виплачувати</t>
    </r>
    <r>
      <rPr>
        <sz val="11"/>
        <color indexed="10"/>
        <rFont val="Times New Roman"/>
        <family val="1"/>
      </rPr>
      <t xml:space="preserve"> 5</t>
    </r>
    <r>
      <rPr>
        <sz val="11"/>
        <rFont val="Times New Roman"/>
        <family val="1"/>
      </rPr>
      <t xml:space="preserve"> особам у сумі 147 886  грн., у 2019 році - 5 особам на суму 157 498  грн., у 2020 році - 5 особам на суму 165 373 грн.</t>
    </r>
  </si>
  <si>
    <t xml:space="preserve">        Щомісячну компенсаційну виплауи непрацюючій працездатній особі, яка доглядає за особою з інвалідністю I групи, а також за особою, яка досягла 80-річного віку  у 2018 році планується виплачувати 7 особам на суму 2 415  грн., у 2019 році - 7 особам на суму 2 572  грн., у 2020 році - 7 особам на суму 2 701  грн.</t>
  </si>
  <si>
    <t xml:space="preserve">       Державну соціальну допомогу особам з  інвалідністю з дитинства та дітям з інвалідністю у попередньому бюджетному періоді отримували 863 особи на суму 14 528 650  грн., у поточному бюджетному періоді очікується виплата допомоги 885 особам на суму 17 832 628  грн., у 2018 році планується виплачувати допомогу 973 особам на суму 21 371 049  грн., у 2019 році - 973 особам на суму 22 760 167  грн., у 2020 році - 973 особам на суму 23 898 175  грн.</t>
  </si>
  <si>
    <t xml:space="preserve">       Державну соціальну допомогу особам,  які не  мають права на пенсію, та особам з інвалідністю, державну соціальну допомогу на догляд  у 2018 році планується виплачувати 313 особам на суму 5 472 897  грн., у 2019 році - 313 особам на суму 5 828 635  грн., у 2020 році - 313 особам на суму 6 120 067 грн.</t>
  </si>
  <si>
    <t xml:space="preserve">        Допомогу по догляду за особами з інвалідністю  І чи ІІ групи внаслідок психічного розладу у попередньому бюджетному періоді отримували 84  особи на суму 1 262 988  грн., у поточному бюджетному періоді очікується виплата допомоги 85 особам на суму 1 696 950  грн., у 2018 році планується виплачувати допомогу 100 особам на суму 1 996 900  грн., у 2019 році - 100 особам на суму 2 126 698  грн., у 2020 році - 100 особам на суму 2 233 033 грн.</t>
  </si>
  <si>
    <t>Постанова КМУ від 31.01.2007 р. № 99 "Про затвердження Порядку надання допомоги на поховання деяких категорій осіб виконавцю волевиявлення померлого або собі, яка зобов'язалася поховати померлого"</t>
  </si>
  <si>
    <t>Надання щорічної матеріальної допомоги членам сімей загиблих ветеранів війни, які брали безпосередню участь в антитерористичній операції, забезпеченні її проведення (в розмірі одного прожиткового мінімуму на початок бюджетного року для осіб, які втратили працездатність) – мешканцям м.м. Лисичанська, Новодружеська, Привілля (за зверненням)</t>
  </si>
  <si>
    <t>Надання щорічної матеріальної допомоги особам, які стали інвалідами внаслідок поранення, контузії або каліцтва, одержаних під час безпосередньої участі в антитерористичній операції, забезпеченні її проведення (в розмірі одного прожиткового мінімуму на початок бюджетного року для осіб, які втратили працездатність) – мешканцям м.м. Лисичанська, Новодружеська, Привілля (за зверненням)</t>
  </si>
  <si>
    <t>Надання матеріальної допомоги дітям-інвалідам, інвалідам I групи, важко хворим, з числа осіб, які постраждали внаслідок Чорнобильської катастрофи</t>
  </si>
  <si>
    <t>Інші заходи у сфері соціального захисту і соціального забезпечення</t>
  </si>
  <si>
    <t>х</t>
  </si>
  <si>
    <t xml:space="preserve">  </t>
  </si>
  <si>
    <t>витрати на надання одноразової матеріальної допомоги</t>
  </si>
  <si>
    <t>кількість отримувачів одноразової матеріальної допомоги</t>
  </si>
  <si>
    <t>середній розмір одноразової матеріальної допомоги</t>
  </si>
  <si>
    <t>відсоток виплаченої одноразової матеріальної допомоги</t>
  </si>
  <si>
    <t>витрати на надання матеральної допомоги на поховання деяких категорій</t>
  </si>
  <si>
    <t>кількість отримувачів матеральної допомоги на поховання деяких категорій</t>
  </si>
  <si>
    <t>середній розмір матеральної допомоги на поховання деяких категорій</t>
  </si>
  <si>
    <t>відсоток виплаченої матеральної допомоги на поховання деяких категорій</t>
  </si>
  <si>
    <t>витрати на надання матеріальної допомоги</t>
  </si>
  <si>
    <t>кількість отримувачів матеріальної допомоги</t>
  </si>
  <si>
    <t>середній розмір матеріальної допомоги</t>
  </si>
  <si>
    <t>відсоток виплаченої матеріальної допомоги</t>
  </si>
  <si>
    <t>кількість отримувачів пільг</t>
  </si>
  <si>
    <t>питома вага відшкодованих пільгових послуг до нарахованих</t>
  </si>
  <si>
    <t>розрахункові дані</t>
  </si>
  <si>
    <t xml:space="preserve"> Комплексна міська програма
соціального захисту населення
міст Лисичанська, Новодружеська, Привілля,
на 2017-2019 роки
</t>
  </si>
  <si>
    <t>Міська цільова програма соціального захисту громадян, які постраждали внаслідок Чорнобильської катастрофи, на 2016 - 2018 роки</t>
  </si>
  <si>
    <t>Комплексна міська програма соціальної підтримки учасників антитерористичної операції та членів їх сімей на 2017-2019 роки</t>
  </si>
  <si>
    <t xml:space="preserve"> рішенням Лисичанської міської ради від 27.02.2017 № 23/338</t>
  </si>
  <si>
    <t>рішенням Лисичанської міської ради від 22.02.2016 № 7/87</t>
  </si>
  <si>
    <t>рішенням Лисичанської міської ради від 30.03.2017 року            № 24/376</t>
  </si>
  <si>
    <t>розрахункова потреба</t>
  </si>
  <si>
    <t>Єдиний державний автоматизований реєстр осіб, які мають право на пільги</t>
  </si>
  <si>
    <t>0813242</t>
  </si>
  <si>
    <t>2021 рік (прогноз)</t>
  </si>
  <si>
    <t>2020 рік</t>
  </si>
  <si>
    <t>Дебіторська заборгованість на 01.01.2018</t>
  </si>
  <si>
    <t>Очікувана дебіторська заборгованість на 01.01.2019</t>
  </si>
  <si>
    <t>від 07 серпня 2019 року N 336)</t>
  </si>
  <si>
    <t>(0) (8)</t>
  </si>
  <si>
    <t>(код Типової відомчої класифікації видатків та кредитування місцевого бюджету)</t>
  </si>
  <si>
    <t>(код за ЄДРПОУ)</t>
  </si>
  <si>
    <t>(0) (8) (1)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</si>
  <si>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</si>
  <si>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</si>
  <si>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</si>
  <si>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</si>
  <si>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</si>
  <si>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</si>
  <si>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3.  (0) (8) (1) (3) (2) (4) (2)</t>
  </si>
  <si>
    <t>(3) (2) (4) (2)</t>
  </si>
  <si>
    <t>(1) (0) (9) (0)</t>
  </si>
  <si>
    <t xml:space="preserve">Інші заходи у сфері соціального захисту і соціального забезпечення          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</si>
  <si>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</si>
  <si>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</si>
  <si>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</si>
  <si>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Комплексна міська програма соціального захисту і реабілітації осіб з обмеженими фізичними можливостями на 2019-2021 роки</t>
  </si>
  <si>
    <t>Міська цільова програма соціального захисту громадян, які постраждали внаслідок Чорнобильської катастрофи, на 2019 - 2021 роки</t>
  </si>
  <si>
    <t>Комплексна міська програма соціального захисту і реабілітації осіб з обмеженими фізичними можливостями на 2016-2018 роки</t>
  </si>
  <si>
    <t xml:space="preserve"> рішенням Лисичанської міської ради від 24.03.2016 № 8/112</t>
  </si>
  <si>
    <t xml:space="preserve"> Комплексна міська програма
соціального захисту населення
міст Лисичанська, Новодружеська, Привілля,
на 2020-2022 роки
</t>
  </si>
  <si>
    <t>1) мета бюджетної програми, строки її реалізації-забезпечення соціального захисту населення</t>
  </si>
  <si>
    <t>2) завдання бюджетної програми;</t>
  </si>
  <si>
    <t>3) підстави реалізації бюджетної програми.</t>
  </si>
  <si>
    <t>1) надходження для виконання бюджетної програми у 2018 - 2020 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</si>
  <si>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</si>
  <si>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</si>
  <si>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</si>
  <si>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</si>
  <si>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2022 рік (прогноз)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</si>
  <si>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</si>
  <si>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</si>
  <si>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</si>
  <si>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</si>
  <si>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</si>
  <si>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</si>
  <si>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</si>
  <si>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2) результативні показники бюджетної програми у 2021 - 2022 роках:</t>
  </si>
  <si>
    <t>2019 рік (план)</t>
  </si>
  <si>
    <t>2021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</si>
  <si>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</si>
  <si>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</si>
  <si>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</si>
  <si>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14. Бюджетні зобов'язання у 2018 - 2019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</si>
  <si>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</si>
  <si>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</si>
  <si>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</si>
  <si>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</si>
  <si>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</si>
  <si>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4. Мета та завдання бюджетної програми на 2019 - 2021 роки:</t>
  </si>
  <si>
    <t>БЮДЖЕТНИЙ ЗАПИТ НА 2020  - 2022 РОКИ індивідуальний (Форма 2020-2)</t>
  </si>
  <si>
    <t>1. Управління праці та соціального захисту населення військово-цивільної адміністрації міста Лисичанськ Луганської області</t>
  </si>
  <si>
    <t>Надання грошової допомоги для компенсації вартості путівок  громадянам, які постраждали внаслідок Чорнобильської катастрофи, віднесених до категорії 2, через безготівкове перерахування санаторно-курортним закладам за надання послуг із санаторно-курортного лікування</t>
  </si>
  <si>
    <t>Надання пільг по абонентській платі за телефон особам з інвалідністю по зору Лисичанської територіально-виробничої організації УТОС</t>
  </si>
  <si>
    <t>Комплексна міська програма соціального захисту і реабілітації осіб з обмеженими фізичними можливостями на 2019-2021 роки, затверджена  Рішенням міської ради від 31.01.2019 № 57/887 та продовжена розпорядженням керівника військово-цивільної адміністрації міста Лисичанськ Луганської області від 21.08.2020 №114</t>
  </si>
  <si>
    <t>Міська цільова програма соціального захисту громадян, які постраждали внаслідок Чорнобильської катастрофи, на 2019 - 2021 роки, затверджена  Рішенням міської ради від 01.03.2019 № 61/914 та продовжена розпорядженням керівника військово-цивільної адміністрації м. Лисичанськ Луганської області від 21.08.2020 №115</t>
  </si>
  <si>
    <t>Комплексна міська програма соціального захисту населення міст Лисичанська, Новодружеська, Привілля на 2020-2022 роки, затверджена рішенням міської ради від 28.11.2019 № 79/1135 та продовжена розпорядженням керівника військово-цивільної адміністрації м. Лисичанськ Луганської області від 21.08.2020 №112</t>
  </si>
  <si>
    <t>Розпорядження керівника військово-цивільної адміністрації міста Лисичанськ Луганської області "Про внесення змін до міського бюджету міста Лисичанськ на 2020 рік" від 22.09.2020 № 377</t>
  </si>
  <si>
    <t>Довідка фінансового управління військово-цивільної адміністрації міста Лисичанськ Луганської області від 22.09.2020 № 652</t>
  </si>
  <si>
    <t>середній розмір витрат на надання  пільг по абонентській платі за телефон особам з інвалідністю по зору Лисичанської територіально-виробничої організації УТОС</t>
  </si>
  <si>
    <t>-</t>
  </si>
  <si>
    <t>кількість осіб, які мають право скористатись санаторно-курортним лікуванням</t>
  </si>
  <si>
    <t>середній розмір вартості санаторно-курортної путівки</t>
  </si>
  <si>
    <t>динаміка кількості осіб, яким протягом року надано одноразову фінансову допомогу (порівняно з минулим роком), %</t>
  </si>
  <si>
    <t>розрахунок потреби</t>
  </si>
  <si>
    <t>рішенням Лисичанської міської ради від 28.11.2019 № 79/1135 та продовжена розпорядженням керівника військово-цивільної адміністрації м. Лисичанськ Луганської області від 21.08.2020 №112</t>
  </si>
  <si>
    <t xml:space="preserve"> рішенням Лисичанської міської ради від 31.01.2019 № 57/887 та продовжена розпорядженням керівника військово-цивільної адміністрації міста Лисичанськ Луганської області від 21.08.2020 №114</t>
  </si>
  <si>
    <t>рішенням Лисичанської міської ради від 01.03.2019 № 61/914 та продовжена розпорядженням керівника військово-цивільної адміністрації м. Лисичанськ Луганської області від 21.08.2020 №115</t>
  </si>
  <si>
    <t>Начальник управління</t>
  </si>
  <si>
    <t>О.А. Єздакова</t>
  </si>
  <si>
    <t>Начальник відділу бухгалтерського
обліку та звітності-головний бухгалтер</t>
  </si>
  <si>
    <t>середній розмір витрат на надання пільг по абонентській платі за телефон особам з інвалідністю по зору Лисичанської територіально-виробничої організації УТОС</t>
  </si>
  <si>
    <t xml:space="preserve">Порядок надання допомоги на поховання деяких категорій осіб за рахунок коштів місцевого бюджету затверджений розпорядженням керівника військово-цивільної адміністрації від 26.08.2020 №129 </t>
  </si>
  <si>
    <t xml:space="preserve">Порядок надання одноразової матеріальної допомоги мешканцям м.м. Лисичанська, Новодружеська, Привілля затверджений розпорядженням керівника військово-цивільної адміністрації від 26.08.2020 №128 </t>
  </si>
  <si>
    <t>Порядок надання грошової допомоги громадянам, які постраждали внаслідок Чорнобильської катастрофи, віднесеним до категорії 2, для компенсації вартості путівок санаторно-курортним закладам затверджений розпорядженням керівника військово-цивільної адміністрації від 25.09.2020 № 436</t>
  </si>
  <si>
    <t>Закон України "Про державний бюджет України на 2020 рік" зі змінами</t>
  </si>
  <si>
    <t>Бюджетний кодекс України від 8 липня 2010 року № 2456-VI зі змінами</t>
  </si>
  <si>
    <t xml:space="preserve">Порядок надання пільг окремим категоріям громадян за рахунок коштів місцевого бюджету затверджений розпорядженням керівника військово-цивільної адміністрації від 28.08.2020 № 198 </t>
  </si>
  <si>
    <t>Порядок надання матеріальної допомоги сім`ям у випадку втрати годувальника із числа ліквідаторів аварії на ЧАЕС, евакуйованих та потерпілих.</t>
  </si>
  <si>
    <t xml:space="preserve">Надання грошової допомоги громадянам, які постраждали внаслідок Чорнобильської катастрофи, віднесених до категорії 2 для компенсації вартості путівок санаторно-курортним закладам </t>
  </si>
  <si>
    <t>Надання  матеріальної допомоги мешканцям міст Лисичанська, Новодружеська, Привілля</t>
  </si>
  <si>
    <t>Надання матеріальної допомоги на поховання деяких категорій осіб</t>
  </si>
  <si>
    <t>Надання матеріальної допомоги сім`ям у випадку втрати годувальника із числа ліквідаторів аварії на ЧАЕС, евакуйованих та потерпілих за умови скрутного становища (тривала хвороба, онкозахворювання,  тощо)</t>
  </si>
  <si>
    <t>Порядок, розрахункові дані</t>
  </si>
  <si>
    <t xml:space="preserve"> розрахункові дані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</si>
</sst>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33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 vertical="center"/>
    </xf>
    <xf numFmtId="0" fontId="52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Alignment="1">
      <alignment wrapText="1"/>
    </xf>
    <xf numFmtId="0" fontId="51" fillId="0" borderId="0" xfId="0" applyFont="1" applyAlignment="1">
      <alignment vertical="top" wrapText="1"/>
    </xf>
    <xf numFmtId="0" fontId="50" fillId="34" borderId="0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53" fillId="34" borderId="10" xfId="0" applyFont="1" applyFill="1" applyBorder="1" applyAlignment="1">
      <alignment vertical="center" wrapText="1"/>
    </xf>
    <xf numFmtId="3" fontId="50" fillId="34" borderId="10" xfId="0" applyNumberFormat="1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vertical="center" wrapText="1"/>
    </xf>
    <xf numFmtId="3" fontId="50" fillId="34" borderId="10" xfId="0" applyNumberFormat="1" applyFont="1" applyFill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3" fontId="55" fillId="34" borderId="10" xfId="0" applyNumberFormat="1" applyFont="1" applyFill="1" applyBorder="1" applyAlignment="1">
      <alignment vertical="center" wrapText="1"/>
    </xf>
    <xf numFmtId="3" fontId="55" fillId="34" borderId="10" xfId="0" applyNumberFormat="1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center" vertical="center" wrapText="1"/>
    </xf>
    <xf numFmtId="3" fontId="50" fillId="34" borderId="10" xfId="0" applyNumberFormat="1" applyFont="1" applyFill="1" applyBorder="1" applyAlignment="1">
      <alignment horizontal="right" vertical="center" wrapText="1"/>
    </xf>
    <xf numFmtId="0" fontId="50" fillId="34" borderId="0" xfId="0" applyFont="1" applyFill="1" applyAlignment="1">
      <alignment horizontal="right"/>
    </xf>
    <xf numFmtId="0" fontId="57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 vertical="center" wrapText="1"/>
    </xf>
    <xf numFmtId="0" fontId="50" fillId="34" borderId="0" xfId="0" applyFont="1" applyFill="1" applyAlignment="1">
      <alignment horizontal="center" vertical="center" wrapText="1"/>
    </xf>
    <xf numFmtId="0" fontId="50" fillId="34" borderId="11" xfId="0" applyFont="1" applyFill="1" applyBorder="1" applyAlignment="1">
      <alignment/>
    </xf>
    <xf numFmtId="0" fontId="50" fillId="34" borderId="0" xfId="0" applyFont="1" applyFill="1" applyAlignment="1">
      <alignment horizontal="left"/>
    </xf>
    <xf numFmtId="0" fontId="55" fillId="34" borderId="0" xfId="0" applyFont="1" applyFill="1" applyAlignment="1">
      <alignment horizontal="left" vertical="center" wrapText="1"/>
    </xf>
    <xf numFmtId="0" fontId="55" fillId="34" borderId="0" xfId="0" applyFont="1" applyFill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vertical="center" wrapText="1"/>
    </xf>
    <xf numFmtId="0" fontId="50" fillId="34" borderId="0" xfId="0" applyFont="1" applyFill="1" applyAlignment="1">
      <alignment/>
    </xf>
    <xf numFmtId="0" fontId="4" fillId="0" borderId="0" xfId="0" applyFont="1" applyAlignment="1">
      <alignment vertical="top" wrapText="1"/>
    </xf>
    <xf numFmtId="0" fontId="53" fillId="34" borderId="0" xfId="0" applyFont="1" applyFill="1" applyAlignment="1">
      <alignment vertical="center" wrapText="1"/>
    </xf>
    <xf numFmtId="0" fontId="53" fillId="34" borderId="0" xfId="0" applyFont="1" applyFill="1" applyAlignment="1">
      <alignment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top" wrapText="1"/>
    </xf>
    <xf numFmtId="0" fontId="51" fillId="34" borderId="0" xfId="0" applyFont="1" applyFill="1" applyAlignment="1">
      <alignment/>
    </xf>
    <xf numFmtId="3" fontId="53" fillId="34" borderId="10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0" fontId="51" fillId="34" borderId="11" xfId="0" applyFont="1" applyFill="1" applyBorder="1" applyAlignment="1">
      <alignment/>
    </xf>
    <xf numFmtId="0" fontId="50" fillId="3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1" fillId="34" borderId="0" xfId="0" applyFont="1" applyFill="1" applyAlignment="1">
      <alignment horizontal="left" wrapText="1"/>
    </xf>
    <xf numFmtId="0" fontId="51" fillId="34" borderId="0" xfId="0" applyFont="1" applyFill="1" applyAlignment="1">
      <alignment horizontal="left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left" vertical="center" wrapText="1"/>
    </xf>
    <xf numFmtId="0" fontId="53" fillId="34" borderId="0" xfId="0" applyFont="1" applyFill="1" applyAlignment="1">
      <alignment horizontal="left" vertical="top" wrapText="1"/>
    </xf>
    <xf numFmtId="0" fontId="53" fillId="34" borderId="0" xfId="0" applyFont="1" applyFill="1" applyAlignment="1">
      <alignment vertical="center" wrapText="1"/>
    </xf>
    <xf numFmtId="0" fontId="55" fillId="34" borderId="0" xfId="0" applyFont="1" applyFill="1" applyAlignment="1">
      <alignment vertical="center" wrapText="1"/>
    </xf>
    <xf numFmtId="0" fontId="54" fillId="34" borderId="0" xfId="0" applyFont="1" applyFill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 wrapText="1"/>
    </xf>
    <xf numFmtId="0" fontId="55" fillId="34" borderId="0" xfId="0" applyFont="1" applyFill="1" applyAlignment="1">
      <alignment horizontal="left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wrapText="1"/>
    </xf>
    <xf numFmtId="0" fontId="51" fillId="0" borderId="0" xfId="0" applyFont="1" applyAlignment="1">
      <alignment horizontal="center" vertical="top"/>
    </xf>
    <xf numFmtId="0" fontId="52" fillId="0" borderId="11" xfId="0" applyFont="1" applyBorder="1" applyAlignment="1">
      <alignment horizontal="left" wrapText="1"/>
    </xf>
    <xf numFmtId="0" fontId="51" fillId="0" borderId="0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51" fillId="34" borderId="11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16"/>
  <sheetViews>
    <sheetView tabSelected="1" view="pageBreakPreview" zoomScale="57" zoomScaleNormal="60" zoomScaleSheetLayoutView="57" zoomScalePageLayoutView="0" workbookViewId="0" topLeftCell="A286">
      <selection activeCell="H274" sqref="H274"/>
    </sheetView>
  </sheetViews>
  <sheetFormatPr defaultColWidth="9.140625" defaultRowHeight="15"/>
  <cols>
    <col min="1" max="1" width="24.140625" style="1" customWidth="1"/>
    <col min="2" max="2" width="45.7109375" style="1" customWidth="1"/>
    <col min="3" max="3" width="29.28125" style="1" customWidth="1"/>
    <col min="4" max="4" width="15.421875" style="1" customWidth="1"/>
    <col min="5" max="5" width="14.7109375" style="1" customWidth="1"/>
    <col min="6" max="6" width="16.28125" style="1" customWidth="1"/>
    <col min="7" max="7" width="16.140625" style="1" customWidth="1"/>
    <col min="8" max="8" width="16.57421875" style="1" customWidth="1"/>
    <col min="9" max="9" width="14.28125" style="1" customWidth="1"/>
    <col min="10" max="10" width="16.57421875" style="1" customWidth="1"/>
    <col min="11" max="11" width="16.421875" style="1" customWidth="1"/>
    <col min="12" max="12" width="13.8515625" style="1" customWidth="1"/>
    <col min="13" max="13" width="17.140625" style="1" customWidth="1"/>
    <col min="14" max="14" width="16.28125" style="1" customWidth="1"/>
    <col min="15" max="15" width="9.140625" style="1" customWidth="1"/>
    <col min="16" max="16" width="23.8515625" style="1" customWidth="1"/>
    <col min="17" max="17" width="9.140625" style="4" customWidth="1"/>
    <col min="18" max="16384" width="9.140625" style="1" customWidth="1"/>
  </cols>
  <sheetData>
    <row r="1" spans="1:16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 t="s">
        <v>0</v>
      </c>
    </row>
    <row r="2" spans="1:16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 t="s">
        <v>1</v>
      </c>
    </row>
    <row r="3" spans="1:16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 t="s">
        <v>2</v>
      </c>
    </row>
    <row r="4" spans="1:16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 t="s">
        <v>3</v>
      </c>
    </row>
    <row r="5" spans="1:16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 t="s">
        <v>127</v>
      </c>
    </row>
    <row r="6" spans="1:16" ht="18.75">
      <c r="A6" s="86" t="s">
        <v>179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ht="42.75" customHeight="1">
      <c r="A7" s="89" t="s">
        <v>180</v>
      </c>
      <c r="B7" s="89"/>
      <c r="C7" s="89"/>
      <c r="D7" s="89"/>
      <c r="E7" s="89"/>
      <c r="F7" s="89"/>
      <c r="G7" s="89"/>
      <c r="H7" s="89"/>
      <c r="I7" s="89"/>
      <c r="J7" s="15"/>
      <c r="K7" s="15"/>
      <c r="L7" s="87" t="s">
        <v>128</v>
      </c>
      <c r="M7" s="87"/>
      <c r="N7" s="15"/>
      <c r="O7" s="87">
        <v>24205528</v>
      </c>
      <c r="P7" s="87"/>
    </row>
    <row r="8" spans="1:16" ht="81.75" customHeight="1">
      <c r="A8" s="90" t="s">
        <v>4</v>
      </c>
      <c r="B8" s="90"/>
      <c r="C8" s="90"/>
      <c r="D8" s="90"/>
      <c r="E8" s="90"/>
      <c r="F8" s="90"/>
      <c r="G8" s="90"/>
      <c r="H8" s="90"/>
      <c r="I8" s="90"/>
      <c r="J8" s="90"/>
      <c r="K8" s="16"/>
      <c r="L8" s="91" t="s">
        <v>129</v>
      </c>
      <c r="M8" s="91"/>
      <c r="N8" s="16"/>
      <c r="O8" s="88" t="s">
        <v>130</v>
      </c>
      <c r="P8" s="88"/>
    </row>
    <row r="9" spans="1:16" ht="27" customHeight="1">
      <c r="A9" s="89" t="s">
        <v>180</v>
      </c>
      <c r="B9" s="89"/>
      <c r="C9" s="89"/>
      <c r="D9" s="89"/>
      <c r="E9" s="89"/>
      <c r="F9" s="89"/>
      <c r="G9" s="89"/>
      <c r="H9" s="89"/>
      <c r="I9" s="89"/>
      <c r="J9" s="17"/>
      <c r="K9" s="17"/>
      <c r="L9" s="87" t="s">
        <v>131</v>
      </c>
      <c r="M9" s="87"/>
      <c r="N9" s="17"/>
      <c r="O9" s="87">
        <v>24205528</v>
      </c>
      <c r="P9" s="87"/>
    </row>
    <row r="10" spans="1:16" ht="120" customHeight="1">
      <c r="A10" s="90" t="s">
        <v>5</v>
      </c>
      <c r="B10" s="90"/>
      <c r="C10" s="90"/>
      <c r="D10" s="90"/>
      <c r="E10" s="90"/>
      <c r="F10" s="90"/>
      <c r="G10" s="90"/>
      <c r="H10" s="90"/>
      <c r="I10" s="90"/>
      <c r="J10" s="90"/>
      <c r="K10" s="16"/>
      <c r="L10" s="91" t="s">
        <v>132</v>
      </c>
      <c r="M10" s="91"/>
      <c r="N10" s="16"/>
      <c r="O10" s="88" t="s">
        <v>130</v>
      </c>
      <c r="P10" s="88"/>
    </row>
    <row r="11" spans="1:16" ht="71.25" customHeight="1">
      <c r="A11" s="89" t="s">
        <v>138</v>
      </c>
      <c r="B11" s="89"/>
      <c r="C11" s="87" t="s">
        <v>139</v>
      </c>
      <c r="D11" s="87"/>
      <c r="E11" s="87"/>
      <c r="F11" s="87" t="s">
        <v>140</v>
      </c>
      <c r="G11" s="87"/>
      <c r="H11" s="87" t="s">
        <v>141</v>
      </c>
      <c r="I11" s="87"/>
      <c r="J11" s="87"/>
      <c r="K11" s="87"/>
      <c r="L11" s="87"/>
      <c r="M11" s="87"/>
      <c r="N11" s="18"/>
      <c r="O11" s="87">
        <v>12208100000</v>
      </c>
      <c r="P11" s="87"/>
    </row>
    <row r="12" spans="1:16" ht="66.75" customHeight="1">
      <c r="A12" s="94" t="s">
        <v>133</v>
      </c>
      <c r="B12" s="94"/>
      <c r="C12" s="95" t="s">
        <v>134</v>
      </c>
      <c r="D12" s="95"/>
      <c r="E12" s="95"/>
      <c r="F12" s="95" t="s">
        <v>135</v>
      </c>
      <c r="G12" s="95"/>
      <c r="H12" s="95" t="s">
        <v>136</v>
      </c>
      <c r="I12" s="95"/>
      <c r="J12" s="95"/>
      <c r="K12" s="95"/>
      <c r="L12" s="95"/>
      <c r="M12" s="95"/>
      <c r="N12" s="19"/>
      <c r="O12" s="95" t="s">
        <v>137</v>
      </c>
      <c r="P12" s="95"/>
    </row>
    <row r="13" spans="1:16" ht="23.25" customHeight="1">
      <c r="A13" s="12"/>
      <c r="B13" s="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62" ht="21.75" customHeight="1">
      <c r="A14" s="66" t="s">
        <v>178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1:62" ht="23.25" customHeight="1">
      <c r="A15" s="66" t="s">
        <v>150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1:62" s="3" customFormat="1" ht="14.2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1:62" ht="27" customHeight="1">
      <c r="A17" s="66" t="s">
        <v>151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1:62" s="3" customFormat="1" ht="30.75" customHeight="1">
      <c r="A18" s="65" t="s">
        <v>209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62" s="3" customFormat="1" ht="30" customHeight="1">
      <c r="A19" s="65" t="s">
        <v>210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1:62" s="3" customFormat="1" ht="42" customHeight="1" hidden="1">
      <c r="A20" s="65" t="s">
        <v>93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s="3" customFormat="1" ht="44.25" customHeight="1" hidden="1">
      <c r="A21" s="65" t="s">
        <v>94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s="3" customFormat="1" ht="43.5" customHeight="1">
      <c r="A22" s="65" t="s">
        <v>211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s="3" customFormat="1" ht="30" customHeight="1">
      <c r="A23" s="65" t="s">
        <v>182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s="3" customFormat="1" ht="30" customHeight="1" hidden="1">
      <c r="A24" s="65" t="s">
        <v>95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s="11" customFormat="1" ht="30.75" customHeight="1">
      <c r="A25" s="65" t="s">
        <v>208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ht="32.25" customHeight="1">
      <c r="A26" s="66" t="s">
        <v>152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1:62" s="3" customFormat="1" ht="22.5" customHeight="1">
      <c r="A27" s="63" t="s">
        <v>205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s="3" customFormat="1" ht="27" customHeight="1">
      <c r="A28" s="64" t="s">
        <v>204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9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s="3" customFormat="1" ht="34.5" customHeight="1">
      <c r="A29" s="64" t="s">
        <v>202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</row>
    <row r="30" spans="1:62" s="3" customFormat="1" ht="23.25" customHeight="1">
      <c r="A30" s="63" t="s">
        <v>92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</row>
    <row r="31" spans="1:62" s="3" customFormat="1" ht="26.25" customHeight="1">
      <c r="A31" s="63" t="s">
        <v>201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s="3" customFormat="1" ht="40.5" customHeight="1">
      <c r="A32" s="63" t="s">
        <v>203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s="21" customFormat="1" ht="26.25" customHeight="1">
      <c r="A33" s="63" t="s">
        <v>206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s="21" customFormat="1" ht="23.25" customHeight="1">
      <c r="A34" s="63" t="s">
        <v>207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s="3" customFormat="1" ht="45.75" customHeight="1">
      <c r="A35" s="63" t="s">
        <v>183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s="21" customFormat="1" ht="37.5" customHeight="1">
      <c r="A36" s="63" t="s">
        <v>184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50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s="21" customFormat="1" ht="45" customHeight="1">
      <c r="A37" s="63" t="s">
        <v>185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50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s="21" customFormat="1" ht="28.5" customHeight="1">
      <c r="A38" s="63" t="s">
        <v>186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50"/>
      <c r="R38" s="50"/>
      <c r="S38" s="50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s="3" customFormat="1" ht="25.5" customHeight="1">
      <c r="A39" s="63" t="s">
        <v>187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50"/>
      <c r="R39" s="50"/>
      <c r="S39" s="50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s="13" customFormat="1" ht="30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4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</row>
    <row r="41" spans="1:62" ht="24.75" customHeight="1">
      <c r="A41" s="66" t="s">
        <v>142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</row>
    <row r="42" spans="1:62" ht="26.25" customHeight="1">
      <c r="A42" s="66" t="s">
        <v>153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</row>
    <row r="43" spans="1:62" ht="12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</row>
    <row r="45" spans="1:62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70" t="s">
        <v>6</v>
      </c>
      <c r="O45" s="70"/>
      <c r="P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</row>
    <row r="46" spans="1:14" s="49" customFormat="1" ht="26.25" customHeight="1">
      <c r="A46" s="71" t="s">
        <v>7</v>
      </c>
      <c r="B46" s="71" t="s">
        <v>8</v>
      </c>
      <c r="C46" s="73" t="s">
        <v>154</v>
      </c>
      <c r="D46" s="74"/>
      <c r="E46" s="74"/>
      <c r="F46" s="75"/>
      <c r="G46" s="73" t="s">
        <v>155</v>
      </c>
      <c r="H46" s="74"/>
      <c r="I46" s="74"/>
      <c r="J46" s="75"/>
      <c r="K46" s="73" t="s">
        <v>156</v>
      </c>
      <c r="L46" s="74"/>
      <c r="M46" s="74"/>
      <c r="N46" s="75"/>
    </row>
    <row r="47" spans="1:14" s="49" customFormat="1" ht="68.25" customHeight="1">
      <c r="A47" s="72"/>
      <c r="B47" s="72"/>
      <c r="C47" s="46" t="s">
        <v>9</v>
      </c>
      <c r="D47" s="46" t="s">
        <v>10</v>
      </c>
      <c r="E47" s="46" t="s">
        <v>11</v>
      </c>
      <c r="F47" s="46" t="s">
        <v>58</v>
      </c>
      <c r="G47" s="46" t="s">
        <v>9</v>
      </c>
      <c r="H47" s="46" t="s">
        <v>10</v>
      </c>
      <c r="I47" s="46" t="s">
        <v>11</v>
      </c>
      <c r="J47" s="46" t="s">
        <v>56</v>
      </c>
      <c r="K47" s="46" t="s">
        <v>9</v>
      </c>
      <c r="L47" s="46" t="s">
        <v>10</v>
      </c>
      <c r="M47" s="46" t="s">
        <v>11</v>
      </c>
      <c r="N47" s="46" t="s">
        <v>57</v>
      </c>
    </row>
    <row r="48" spans="1:14" s="49" customFormat="1" ht="15.75" customHeight="1">
      <c r="A48" s="46">
        <v>1</v>
      </c>
      <c r="B48" s="46">
        <v>2</v>
      </c>
      <c r="C48" s="46">
        <v>3</v>
      </c>
      <c r="D48" s="46">
        <v>4</v>
      </c>
      <c r="E48" s="46">
        <v>5</v>
      </c>
      <c r="F48" s="46">
        <v>6</v>
      </c>
      <c r="G48" s="46">
        <v>7</v>
      </c>
      <c r="H48" s="46">
        <v>8</v>
      </c>
      <c r="I48" s="46">
        <v>9</v>
      </c>
      <c r="J48" s="46">
        <v>10</v>
      </c>
      <c r="K48" s="46">
        <v>11</v>
      </c>
      <c r="L48" s="46">
        <v>12</v>
      </c>
      <c r="M48" s="46">
        <v>13</v>
      </c>
      <c r="N48" s="46">
        <v>14</v>
      </c>
    </row>
    <row r="49" spans="1:14" s="49" customFormat="1" ht="69.75" customHeight="1">
      <c r="A49" s="24" t="s">
        <v>122</v>
      </c>
      <c r="B49" s="25" t="s">
        <v>96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s="49" customFormat="1" ht="42.75" customHeight="1">
      <c r="A50" s="46" t="s">
        <v>12</v>
      </c>
      <c r="B50" s="22" t="s">
        <v>13</v>
      </c>
      <c r="C50" s="23">
        <v>423988</v>
      </c>
      <c r="D50" s="46" t="s">
        <v>14</v>
      </c>
      <c r="E50" s="46" t="s">
        <v>14</v>
      </c>
      <c r="F50" s="23">
        <v>423988</v>
      </c>
      <c r="G50" s="23">
        <v>428190</v>
      </c>
      <c r="H50" s="46" t="s">
        <v>14</v>
      </c>
      <c r="I50" s="46" t="s">
        <v>14</v>
      </c>
      <c r="J50" s="23">
        <v>428190</v>
      </c>
      <c r="K50" s="23">
        <v>692279</v>
      </c>
      <c r="L50" s="46" t="s">
        <v>14</v>
      </c>
      <c r="M50" s="46" t="s">
        <v>14</v>
      </c>
      <c r="N50" s="23">
        <v>692279</v>
      </c>
    </row>
    <row r="51" spans="1:14" s="49" customFormat="1" ht="63.75" customHeight="1">
      <c r="A51" s="46" t="s">
        <v>12</v>
      </c>
      <c r="B51" s="22" t="s">
        <v>59</v>
      </c>
      <c r="C51" s="46" t="s">
        <v>14</v>
      </c>
      <c r="D51" s="46" t="s">
        <v>12</v>
      </c>
      <c r="E51" s="46" t="s">
        <v>12</v>
      </c>
      <c r="F51" s="46" t="s">
        <v>12</v>
      </c>
      <c r="G51" s="46" t="s">
        <v>14</v>
      </c>
      <c r="H51" s="46" t="s">
        <v>12</v>
      </c>
      <c r="I51" s="46" t="s">
        <v>12</v>
      </c>
      <c r="J51" s="46" t="s">
        <v>12</v>
      </c>
      <c r="K51" s="46" t="s">
        <v>14</v>
      </c>
      <c r="L51" s="46" t="s">
        <v>12</v>
      </c>
      <c r="M51" s="46" t="s">
        <v>12</v>
      </c>
      <c r="N51" s="46" t="s">
        <v>12</v>
      </c>
    </row>
    <row r="52" spans="1:14" s="49" customFormat="1" ht="62.25" customHeight="1">
      <c r="A52" s="46" t="s">
        <v>12</v>
      </c>
      <c r="B52" s="22" t="s">
        <v>60</v>
      </c>
      <c r="C52" s="46" t="s">
        <v>14</v>
      </c>
      <c r="D52" s="46" t="s">
        <v>12</v>
      </c>
      <c r="E52" s="46" t="s">
        <v>12</v>
      </c>
      <c r="F52" s="46" t="s">
        <v>12</v>
      </c>
      <c r="G52" s="46" t="s">
        <v>14</v>
      </c>
      <c r="H52" s="46" t="s">
        <v>12</v>
      </c>
      <c r="I52" s="46" t="s">
        <v>12</v>
      </c>
      <c r="J52" s="46" t="s">
        <v>12</v>
      </c>
      <c r="K52" s="46" t="s">
        <v>14</v>
      </c>
      <c r="L52" s="46" t="s">
        <v>12</v>
      </c>
      <c r="M52" s="46" t="s">
        <v>12</v>
      </c>
      <c r="N52" s="46" t="s">
        <v>12</v>
      </c>
    </row>
    <row r="53" spans="1:14" s="49" customFormat="1" ht="43.5" customHeight="1">
      <c r="A53" s="46" t="s">
        <v>12</v>
      </c>
      <c r="B53" s="22" t="s">
        <v>15</v>
      </c>
      <c r="C53" s="46" t="s">
        <v>14</v>
      </c>
      <c r="D53" s="46" t="s">
        <v>12</v>
      </c>
      <c r="E53" s="46" t="s">
        <v>12</v>
      </c>
      <c r="F53" s="46" t="s">
        <v>12</v>
      </c>
      <c r="G53" s="46" t="s">
        <v>14</v>
      </c>
      <c r="H53" s="46" t="s">
        <v>12</v>
      </c>
      <c r="I53" s="46" t="s">
        <v>12</v>
      </c>
      <c r="J53" s="46" t="s">
        <v>12</v>
      </c>
      <c r="K53" s="46" t="s">
        <v>14</v>
      </c>
      <c r="L53" s="46" t="s">
        <v>12</v>
      </c>
      <c r="M53" s="46" t="s">
        <v>12</v>
      </c>
      <c r="N53" s="46" t="s">
        <v>12</v>
      </c>
    </row>
    <row r="54" spans="1:14" s="49" customFormat="1" ht="34.5" customHeight="1">
      <c r="A54" s="46" t="s">
        <v>12</v>
      </c>
      <c r="B54" s="46" t="s">
        <v>16</v>
      </c>
      <c r="C54" s="23">
        <f>C50</f>
        <v>423988</v>
      </c>
      <c r="D54" s="46" t="s">
        <v>12</v>
      </c>
      <c r="E54" s="46" t="s">
        <v>12</v>
      </c>
      <c r="F54" s="23">
        <f>F50</f>
        <v>423988</v>
      </c>
      <c r="G54" s="23">
        <f>G50</f>
        <v>428190</v>
      </c>
      <c r="H54" s="46" t="s">
        <v>12</v>
      </c>
      <c r="I54" s="46" t="s">
        <v>12</v>
      </c>
      <c r="J54" s="23">
        <f>J50</f>
        <v>428190</v>
      </c>
      <c r="K54" s="23">
        <f>K50</f>
        <v>692279</v>
      </c>
      <c r="L54" s="46" t="s">
        <v>12</v>
      </c>
      <c r="M54" s="46" t="s">
        <v>12</v>
      </c>
      <c r="N54" s="23">
        <f>N50</f>
        <v>692279</v>
      </c>
    </row>
    <row r="55" s="49" customFormat="1" ht="15"/>
    <row r="56" spans="1:10" s="49" customFormat="1" ht="15">
      <c r="A56" s="83" t="s">
        <v>157</v>
      </c>
      <c r="B56" s="83"/>
      <c r="C56" s="83"/>
      <c r="D56" s="83"/>
      <c r="E56" s="83"/>
      <c r="F56" s="83"/>
      <c r="G56" s="83"/>
      <c r="H56" s="83"/>
      <c r="I56" s="83"/>
      <c r="J56" s="83"/>
    </row>
    <row r="57" s="49" customFormat="1" ht="15">
      <c r="A57" s="48" t="s">
        <v>6</v>
      </c>
    </row>
    <row r="58" s="49" customFormat="1" ht="15"/>
    <row r="59" spans="1:10" s="49" customFormat="1" ht="15">
      <c r="A59" s="81" t="s">
        <v>7</v>
      </c>
      <c r="B59" s="81" t="s">
        <v>8</v>
      </c>
      <c r="C59" s="81" t="s">
        <v>123</v>
      </c>
      <c r="D59" s="81"/>
      <c r="E59" s="81"/>
      <c r="F59" s="81"/>
      <c r="G59" s="81" t="s">
        <v>158</v>
      </c>
      <c r="H59" s="81"/>
      <c r="I59" s="81"/>
      <c r="J59" s="81"/>
    </row>
    <row r="60" spans="1:10" s="49" customFormat="1" ht="60.75" customHeight="1">
      <c r="A60" s="81"/>
      <c r="B60" s="81"/>
      <c r="C60" s="46" t="s">
        <v>9</v>
      </c>
      <c r="D60" s="46" t="s">
        <v>10</v>
      </c>
      <c r="E60" s="46" t="s">
        <v>11</v>
      </c>
      <c r="F60" s="46" t="s">
        <v>58</v>
      </c>
      <c r="G60" s="46" t="s">
        <v>9</v>
      </c>
      <c r="H60" s="46" t="s">
        <v>10</v>
      </c>
      <c r="I60" s="46" t="s">
        <v>11</v>
      </c>
      <c r="J60" s="46" t="s">
        <v>56</v>
      </c>
    </row>
    <row r="61" spans="1:10" s="49" customFormat="1" ht="15">
      <c r="A61" s="46">
        <v>1</v>
      </c>
      <c r="B61" s="46">
        <v>2</v>
      </c>
      <c r="C61" s="46">
        <v>3</v>
      </c>
      <c r="D61" s="46">
        <v>4</v>
      </c>
      <c r="E61" s="46">
        <v>5</v>
      </c>
      <c r="F61" s="46">
        <v>6</v>
      </c>
      <c r="G61" s="46">
        <v>7</v>
      </c>
      <c r="H61" s="46">
        <v>8</v>
      </c>
      <c r="I61" s="46">
        <v>9</v>
      </c>
      <c r="J61" s="46">
        <v>10</v>
      </c>
    </row>
    <row r="62" spans="1:10" s="49" customFormat="1" ht="31.5">
      <c r="A62" s="24" t="s">
        <v>122</v>
      </c>
      <c r="B62" s="25" t="s">
        <v>96</v>
      </c>
      <c r="C62" s="46"/>
      <c r="D62" s="46"/>
      <c r="E62" s="46"/>
      <c r="F62" s="46"/>
      <c r="G62" s="46"/>
      <c r="H62" s="46"/>
      <c r="I62" s="46"/>
      <c r="J62" s="46"/>
    </row>
    <row r="63" spans="1:10" s="49" customFormat="1" ht="15.75">
      <c r="A63" s="26" t="s">
        <v>12</v>
      </c>
      <c r="B63" s="22" t="s">
        <v>13</v>
      </c>
      <c r="C63" s="23">
        <v>604899</v>
      </c>
      <c r="D63" s="46" t="s">
        <v>14</v>
      </c>
      <c r="E63" s="46" t="s">
        <v>12</v>
      </c>
      <c r="F63" s="23">
        <v>604899</v>
      </c>
      <c r="G63" s="23">
        <v>636985</v>
      </c>
      <c r="H63" s="46" t="s">
        <v>14</v>
      </c>
      <c r="I63" s="46" t="s">
        <v>12</v>
      </c>
      <c r="J63" s="23">
        <v>636985</v>
      </c>
    </row>
    <row r="64" spans="1:10" s="49" customFormat="1" ht="31.5">
      <c r="A64" s="26" t="s">
        <v>12</v>
      </c>
      <c r="B64" s="22" t="s">
        <v>61</v>
      </c>
      <c r="C64" s="46" t="s">
        <v>14</v>
      </c>
      <c r="D64" s="46" t="s">
        <v>12</v>
      </c>
      <c r="E64" s="46" t="s">
        <v>12</v>
      </c>
      <c r="F64" s="46" t="s">
        <v>12</v>
      </c>
      <c r="G64" s="46" t="s">
        <v>14</v>
      </c>
      <c r="H64" s="46" t="s">
        <v>12</v>
      </c>
      <c r="I64" s="46" t="s">
        <v>12</v>
      </c>
      <c r="J64" s="46" t="s">
        <v>12</v>
      </c>
    </row>
    <row r="65" spans="1:10" s="49" customFormat="1" ht="31.5">
      <c r="A65" s="26" t="s">
        <v>12</v>
      </c>
      <c r="B65" s="22" t="s">
        <v>62</v>
      </c>
      <c r="C65" s="46" t="s">
        <v>14</v>
      </c>
      <c r="D65" s="46" t="s">
        <v>12</v>
      </c>
      <c r="E65" s="46" t="s">
        <v>12</v>
      </c>
      <c r="F65" s="46" t="s">
        <v>12</v>
      </c>
      <c r="G65" s="46" t="s">
        <v>14</v>
      </c>
      <c r="H65" s="46" t="s">
        <v>12</v>
      </c>
      <c r="I65" s="46" t="s">
        <v>12</v>
      </c>
      <c r="J65" s="46" t="s">
        <v>12</v>
      </c>
    </row>
    <row r="66" spans="1:10" s="49" customFormat="1" ht="15.75">
      <c r="A66" s="26" t="s">
        <v>12</v>
      </c>
      <c r="B66" s="22" t="s">
        <v>15</v>
      </c>
      <c r="C66" s="46" t="s">
        <v>14</v>
      </c>
      <c r="D66" s="46" t="s">
        <v>12</v>
      </c>
      <c r="E66" s="46" t="s">
        <v>12</v>
      </c>
      <c r="F66" s="46" t="s">
        <v>12</v>
      </c>
      <c r="G66" s="46" t="s">
        <v>14</v>
      </c>
      <c r="H66" s="46" t="s">
        <v>12</v>
      </c>
      <c r="I66" s="46" t="s">
        <v>12</v>
      </c>
      <c r="J66" s="46" t="s">
        <v>12</v>
      </c>
    </row>
    <row r="67" spans="1:10" s="49" customFormat="1" ht="15">
      <c r="A67" s="26" t="s">
        <v>12</v>
      </c>
      <c r="B67" s="46" t="s">
        <v>16</v>
      </c>
      <c r="C67" s="23">
        <f>C63</f>
        <v>604899</v>
      </c>
      <c r="D67" s="26" t="s">
        <v>12</v>
      </c>
      <c r="E67" s="26" t="s">
        <v>12</v>
      </c>
      <c r="F67" s="23">
        <f>F63</f>
        <v>604899</v>
      </c>
      <c r="G67" s="23">
        <f>G63</f>
        <v>636985</v>
      </c>
      <c r="H67" s="26" t="s">
        <v>12</v>
      </c>
      <c r="I67" s="26" t="s">
        <v>12</v>
      </c>
      <c r="J67" s="23">
        <f>J63</f>
        <v>636985</v>
      </c>
    </row>
    <row r="68" s="49" customFormat="1" ht="15"/>
    <row r="69" s="49" customFormat="1" ht="15"/>
    <row r="70" spans="1:14" s="49" customFormat="1" ht="15">
      <c r="A70" s="79" t="s">
        <v>17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1:14" s="49" customFormat="1" ht="15">
      <c r="A71" s="79" t="s">
        <v>159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s="49" customFormat="1" ht="15">
      <c r="A72" s="48" t="s">
        <v>6</v>
      </c>
    </row>
    <row r="73" spans="1:14" s="49" customFormat="1" ht="21.75" customHeight="1">
      <c r="A73" s="81" t="s">
        <v>18</v>
      </c>
      <c r="B73" s="81" t="s">
        <v>8</v>
      </c>
      <c r="C73" s="81" t="s">
        <v>154</v>
      </c>
      <c r="D73" s="81"/>
      <c r="E73" s="81"/>
      <c r="F73" s="81"/>
      <c r="G73" s="81" t="s">
        <v>155</v>
      </c>
      <c r="H73" s="81"/>
      <c r="I73" s="81"/>
      <c r="J73" s="81"/>
      <c r="K73" s="81" t="s">
        <v>156</v>
      </c>
      <c r="L73" s="81"/>
      <c r="M73" s="81"/>
      <c r="N73" s="81"/>
    </row>
    <row r="74" spans="1:14" s="49" customFormat="1" ht="63" customHeight="1">
      <c r="A74" s="81"/>
      <c r="B74" s="81"/>
      <c r="C74" s="46" t="s">
        <v>9</v>
      </c>
      <c r="D74" s="46" t="s">
        <v>10</v>
      </c>
      <c r="E74" s="46" t="s">
        <v>11</v>
      </c>
      <c r="F74" s="46" t="s">
        <v>58</v>
      </c>
      <c r="G74" s="46" t="s">
        <v>9</v>
      </c>
      <c r="H74" s="46" t="s">
        <v>10</v>
      </c>
      <c r="I74" s="46" t="s">
        <v>11</v>
      </c>
      <c r="J74" s="46" t="s">
        <v>56</v>
      </c>
      <c r="K74" s="46" t="s">
        <v>9</v>
      </c>
      <c r="L74" s="46" t="s">
        <v>10</v>
      </c>
      <c r="M74" s="46" t="s">
        <v>11</v>
      </c>
      <c r="N74" s="46" t="s">
        <v>57</v>
      </c>
    </row>
    <row r="75" spans="1:14" s="49" customFormat="1" ht="15">
      <c r="A75" s="46">
        <v>1</v>
      </c>
      <c r="B75" s="46">
        <v>2</v>
      </c>
      <c r="C75" s="46">
        <v>3</v>
      </c>
      <c r="D75" s="46">
        <v>4</v>
      </c>
      <c r="E75" s="46">
        <v>5</v>
      </c>
      <c r="F75" s="46">
        <v>6</v>
      </c>
      <c r="G75" s="46">
        <v>7</v>
      </c>
      <c r="H75" s="46">
        <v>8</v>
      </c>
      <c r="I75" s="46">
        <v>9</v>
      </c>
      <c r="J75" s="46">
        <v>10</v>
      </c>
      <c r="K75" s="46">
        <v>11</v>
      </c>
      <c r="L75" s="46">
        <v>12</v>
      </c>
      <c r="M75" s="46">
        <v>13</v>
      </c>
      <c r="N75" s="46">
        <v>14</v>
      </c>
    </row>
    <row r="76" spans="1:14" s="49" customFormat="1" ht="60.75" customHeight="1">
      <c r="A76" s="46"/>
      <c r="B76" s="25" t="s">
        <v>96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s="49" customFormat="1" ht="31.5" customHeight="1">
      <c r="A77" s="46">
        <v>2240</v>
      </c>
      <c r="B77" s="28" t="s">
        <v>78</v>
      </c>
      <c r="C77" s="23">
        <v>1985</v>
      </c>
      <c r="D77" s="23"/>
      <c r="E77" s="23"/>
      <c r="F77" s="23">
        <v>1985</v>
      </c>
      <c r="G77" s="23">
        <v>2600</v>
      </c>
      <c r="H77" s="23"/>
      <c r="I77" s="23"/>
      <c r="J77" s="23">
        <v>2600</v>
      </c>
      <c r="K77" s="23">
        <v>2860</v>
      </c>
      <c r="L77" s="23"/>
      <c r="M77" s="23"/>
      <c r="N77" s="23">
        <v>2860</v>
      </c>
    </row>
    <row r="78" spans="1:14" s="49" customFormat="1" ht="24.75" customHeight="1">
      <c r="A78" s="46">
        <v>2730</v>
      </c>
      <c r="B78" s="28" t="s">
        <v>79</v>
      </c>
      <c r="C78" s="23">
        <v>422003</v>
      </c>
      <c r="D78" s="23"/>
      <c r="E78" s="23"/>
      <c r="F78" s="23">
        <v>422003</v>
      </c>
      <c r="G78" s="23">
        <v>425590</v>
      </c>
      <c r="H78" s="23"/>
      <c r="I78" s="23"/>
      <c r="J78" s="23">
        <v>425590</v>
      </c>
      <c r="K78" s="23">
        <v>689419</v>
      </c>
      <c r="L78" s="23"/>
      <c r="M78" s="23"/>
      <c r="N78" s="23">
        <v>689419</v>
      </c>
    </row>
    <row r="79" spans="1:14" s="49" customFormat="1" ht="20.25" customHeight="1">
      <c r="A79" s="46" t="s">
        <v>12</v>
      </c>
      <c r="B79" s="46" t="s">
        <v>16</v>
      </c>
      <c r="C79" s="23">
        <f>C78+C77</f>
        <v>423988</v>
      </c>
      <c r="D79" s="23" t="s">
        <v>12</v>
      </c>
      <c r="E79" s="23" t="s">
        <v>12</v>
      </c>
      <c r="F79" s="23">
        <f>F78+F77</f>
        <v>423988</v>
      </c>
      <c r="G79" s="23">
        <f>G78+G77</f>
        <v>428190</v>
      </c>
      <c r="H79" s="23" t="s">
        <v>12</v>
      </c>
      <c r="I79" s="23" t="s">
        <v>12</v>
      </c>
      <c r="J79" s="23">
        <f>J78+J77</f>
        <v>428190</v>
      </c>
      <c r="K79" s="23">
        <f>K78+K77</f>
        <v>692279</v>
      </c>
      <c r="L79" s="23" t="s">
        <v>12</v>
      </c>
      <c r="M79" s="23" t="s">
        <v>12</v>
      </c>
      <c r="N79" s="23">
        <f>N78+N77</f>
        <v>692279</v>
      </c>
    </row>
    <row r="80" s="49" customFormat="1" ht="15"/>
    <row r="81" s="49" customFormat="1" ht="15"/>
    <row r="82" spans="1:14" s="49" customFormat="1" ht="21" customHeight="1">
      <c r="A82" s="83" t="s">
        <v>160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</row>
    <row r="83" s="49" customFormat="1" ht="15">
      <c r="A83" s="48" t="s">
        <v>6</v>
      </c>
    </row>
    <row r="84" s="49" customFormat="1" ht="15"/>
    <row r="85" spans="1:14" s="49" customFormat="1" ht="108" customHeight="1">
      <c r="A85" s="81" t="s">
        <v>19</v>
      </c>
      <c r="B85" s="81" t="s">
        <v>8</v>
      </c>
      <c r="C85" s="81" t="s">
        <v>154</v>
      </c>
      <c r="D85" s="81"/>
      <c r="E85" s="81"/>
      <c r="F85" s="81"/>
      <c r="G85" s="81" t="s">
        <v>155</v>
      </c>
      <c r="H85" s="81"/>
      <c r="I85" s="81"/>
      <c r="J85" s="81"/>
      <c r="K85" s="81" t="s">
        <v>156</v>
      </c>
      <c r="L85" s="81"/>
      <c r="M85" s="81"/>
      <c r="N85" s="81"/>
    </row>
    <row r="86" spans="1:14" s="49" customFormat="1" ht="45">
      <c r="A86" s="81"/>
      <c r="B86" s="81"/>
      <c r="C86" s="46" t="s">
        <v>9</v>
      </c>
      <c r="D86" s="46" t="s">
        <v>10</v>
      </c>
      <c r="E86" s="46" t="s">
        <v>11</v>
      </c>
      <c r="F86" s="46" t="s">
        <v>58</v>
      </c>
      <c r="G86" s="46" t="s">
        <v>9</v>
      </c>
      <c r="H86" s="46" t="s">
        <v>10</v>
      </c>
      <c r="I86" s="46" t="s">
        <v>11</v>
      </c>
      <c r="J86" s="46" t="s">
        <v>56</v>
      </c>
      <c r="K86" s="46" t="s">
        <v>9</v>
      </c>
      <c r="L86" s="46" t="s">
        <v>10</v>
      </c>
      <c r="M86" s="46" t="s">
        <v>11</v>
      </c>
      <c r="N86" s="46" t="s">
        <v>57</v>
      </c>
    </row>
    <row r="87" spans="1:14" s="49" customFormat="1" ht="38.25" customHeight="1">
      <c r="A87" s="46">
        <v>1</v>
      </c>
      <c r="B87" s="46">
        <v>2</v>
      </c>
      <c r="C87" s="46">
        <v>3</v>
      </c>
      <c r="D87" s="46">
        <v>4</v>
      </c>
      <c r="E87" s="46">
        <v>5</v>
      </c>
      <c r="F87" s="46">
        <v>6</v>
      </c>
      <c r="G87" s="46">
        <v>7</v>
      </c>
      <c r="H87" s="46">
        <v>8</v>
      </c>
      <c r="I87" s="46">
        <v>9</v>
      </c>
      <c r="J87" s="46">
        <v>10</v>
      </c>
      <c r="K87" s="46">
        <v>11</v>
      </c>
      <c r="L87" s="46">
        <v>12</v>
      </c>
      <c r="M87" s="46">
        <v>13</v>
      </c>
      <c r="N87" s="46">
        <v>14</v>
      </c>
    </row>
    <row r="88" spans="1:14" s="49" customFormat="1" ht="20.25" customHeight="1">
      <c r="A88" s="26" t="s">
        <v>12</v>
      </c>
      <c r="B88" s="26" t="s">
        <v>12</v>
      </c>
      <c r="C88" s="26" t="s">
        <v>12</v>
      </c>
      <c r="D88" s="26" t="s">
        <v>12</v>
      </c>
      <c r="E88" s="26" t="s">
        <v>12</v>
      </c>
      <c r="F88" s="26" t="s">
        <v>12</v>
      </c>
      <c r="G88" s="26" t="s">
        <v>12</v>
      </c>
      <c r="H88" s="26" t="s">
        <v>12</v>
      </c>
      <c r="I88" s="26" t="s">
        <v>12</v>
      </c>
      <c r="J88" s="26" t="s">
        <v>12</v>
      </c>
      <c r="K88" s="46" t="s">
        <v>12</v>
      </c>
      <c r="L88" s="26" t="s">
        <v>12</v>
      </c>
      <c r="M88" s="26" t="s">
        <v>12</v>
      </c>
      <c r="N88" s="26" t="s">
        <v>12</v>
      </c>
    </row>
    <row r="89" spans="1:14" s="49" customFormat="1" ht="15">
      <c r="A89" s="46" t="s">
        <v>12</v>
      </c>
      <c r="B89" s="26" t="s">
        <v>12</v>
      </c>
      <c r="C89" s="46" t="s">
        <v>12</v>
      </c>
      <c r="D89" s="46" t="s">
        <v>12</v>
      </c>
      <c r="E89" s="46" t="s">
        <v>12</v>
      </c>
      <c r="F89" s="46" t="s">
        <v>12</v>
      </c>
      <c r="G89" s="46" t="s">
        <v>12</v>
      </c>
      <c r="H89" s="46" t="s">
        <v>12</v>
      </c>
      <c r="I89" s="46" t="s">
        <v>12</v>
      </c>
      <c r="J89" s="46" t="s">
        <v>12</v>
      </c>
      <c r="K89" s="46" t="s">
        <v>12</v>
      </c>
      <c r="L89" s="46" t="s">
        <v>12</v>
      </c>
      <c r="M89" s="46" t="s">
        <v>12</v>
      </c>
      <c r="N89" s="46" t="s">
        <v>12</v>
      </c>
    </row>
    <row r="90" spans="1:14" s="49" customFormat="1" ht="15">
      <c r="A90" s="46" t="s">
        <v>12</v>
      </c>
      <c r="B90" s="46" t="s">
        <v>16</v>
      </c>
      <c r="C90" s="46" t="s">
        <v>12</v>
      </c>
      <c r="D90" s="46" t="s">
        <v>12</v>
      </c>
      <c r="E90" s="46" t="s">
        <v>12</v>
      </c>
      <c r="F90" s="46" t="s">
        <v>12</v>
      </c>
      <c r="G90" s="46" t="s">
        <v>12</v>
      </c>
      <c r="H90" s="46" t="s">
        <v>12</v>
      </c>
      <c r="I90" s="46" t="s">
        <v>12</v>
      </c>
      <c r="J90" s="46" t="s">
        <v>12</v>
      </c>
      <c r="K90" s="46" t="s">
        <v>12</v>
      </c>
      <c r="L90" s="46" t="s">
        <v>12</v>
      </c>
      <c r="M90" s="46" t="s">
        <v>12</v>
      </c>
      <c r="N90" s="46" t="s">
        <v>12</v>
      </c>
    </row>
    <row r="91" s="49" customFormat="1" ht="15"/>
    <row r="92" spans="1:10" s="49" customFormat="1" ht="15">
      <c r="A92" s="83" t="s">
        <v>161</v>
      </c>
      <c r="B92" s="83"/>
      <c r="C92" s="83"/>
      <c r="D92" s="83"/>
      <c r="E92" s="83"/>
      <c r="F92" s="83"/>
      <c r="G92" s="83"/>
      <c r="H92" s="83"/>
      <c r="I92" s="83"/>
      <c r="J92" s="83"/>
    </row>
    <row r="93" s="49" customFormat="1" ht="15">
      <c r="A93" s="48" t="s">
        <v>6</v>
      </c>
    </row>
    <row r="94" s="49" customFormat="1" ht="15"/>
    <row r="95" spans="1:10" s="49" customFormat="1" ht="15">
      <c r="A95" s="81" t="s">
        <v>18</v>
      </c>
      <c r="B95" s="81" t="s">
        <v>8</v>
      </c>
      <c r="C95" s="81" t="s">
        <v>123</v>
      </c>
      <c r="D95" s="81"/>
      <c r="E95" s="81"/>
      <c r="F95" s="81"/>
      <c r="G95" s="81" t="s">
        <v>158</v>
      </c>
      <c r="H95" s="81"/>
      <c r="I95" s="81"/>
      <c r="J95" s="81"/>
    </row>
    <row r="96" spans="1:10" s="49" customFormat="1" ht="45">
      <c r="A96" s="81"/>
      <c r="B96" s="81"/>
      <c r="C96" s="46" t="s">
        <v>9</v>
      </c>
      <c r="D96" s="46" t="s">
        <v>10</v>
      </c>
      <c r="E96" s="46" t="s">
        <v>11</v>
      </c>
      <c r="F96" s="46" t="s">
        <v>58</v>
      </c>
      <c r="G96" s="46" t="s">
        <v>9</v>
      </c>
      <c r="H96" s="46" t="s">
        <v>10</v>
      </c>
      <c r="I96" s="46" t="s">
        <v>11</v>
      </c>
      <c r="J96" s="46" t="s">
        <v>56</v>
      </c>
    </row>
    <row r="97" spans="1:10" s="49" customFormat="1" ht="15">
      <c r="A97" s="46">
        <v>1</v>
      </c>
      <c r="B97" s="46">
        <v>2</v>
      </c>
      <c r="C97" s="46">
        <v>3</v>
      </c>
      <c r="D97" s="46">
        <v>4</v>
      </c>
      <c r="E97" s="46">
        <v>5</v>
      </c>
      <c r="F97" s="46">
        <v>6</v>
      </c>
      <c r="G97" s="46">
        <v>7</v>
      </c>
      <c r="H97" s="46">
        <v>8</v>
      </c>
      <c r="I97" s="46">
        <v>9</v>
      </c>
      <c r="J97" s="46">
        <v>10</v>
      </c>
    </row>
    <row r="98" spans="1:10" s="49" customFormat="1" ht="62.25" customHeight="1">
      <c r="A98" s="46"/>
      <c r="B98" s="25" t="s">
        <v>96</v>
      </c>
      <c r="C98" s="27"/>
      <c r="D98" s="27"/>
      <c r="E98" s="27"/>
      <c r="F98" s="27"/>
      <c r="G98" s="27"/>
      <c r="H98" s="27"/>
      <c r="I98" s="27"/>
      <c r="J98" s="27"/>
    </row>
    <row r="99" spans="1:10" s="49" customFormat="1" ht="35.25" customHeight="1">
      <c r="A99" s="46">
        <v>2240</v>
      </c>
      <c r="B99" s="28" t="s">
        <v>78</v>
      </c>
      <c r="C99" s="23">
        <v>3023</v>
      </c>
      <c r="D99" s="23"/>
      <c r="E99" s="23"/>
      <c r="F99" s="23">
        <f>C99</f>
        <v>3023</v>
      </c>
      <c r="G99" s="23">
        <v>3183</v>
      </c>
      <c r="H99" s="23"/>
      <c r="I99" s="23"/>
      <c r="J99" s="23">
        <f>G99</f>
        <v>3183</v>
      </c>
    </row>
    <row r="100" spans="1:10" s="49" customFormat="1" ht="30.75" customHeight="1">
      <c r="A100" s="46">
        <v>2730</v>
      </c>
      <c r="B100" s="28" t="s">
        <v>79</v>
      </c>
      <c r="C100" s="23">
        <v>601876</v>
      </c>
      <c r="D100" s="23"/>
      <c r="E100" s="23"/>
      <c r="F100" s="23">
        <f>C100</f>
        <v>601876</v>
      </c>
      <c r="G100" s="23">
        <v>633775</v>
      </c>
      <c r="H100" s="23"/>
      <c r="I100" s="23"/>
      <c r="J100" s="23">
        <f>G100</f>
        <v>633775</v>
      </c>
    </row>
    <row r="101" spans="1:10" s="49" customFormat="1" ht="42" customHeight="1">
      <c r="A101" s="46" t="s">
        <v>12</v>
      </c>
      <c r="B101" s="46" t="s">
        <v>16</v>
      </c>
      <c r="C101" s="23">
        <f>C100+C99</f>
        <v>604899</v>
      </c>
      <c r="D101" s="23" t="s">
        <v>12</v>
      </c>
      <c r="E101" s="23" t="s">
        <v>12</v>
      </c>
      <c r="F101" s="23">
        <f>F100+F99</f>
        <v>604899</v>
      </c>
      <c r="G101" s="23">
        <f>G100+G99</f>
        <v>636958</v>
      </c>
      <c r="H101" s="23" t="s">
        <v>12</v>
      </c>
      <c r="I101" s="23" t="s">
        <v>12</v>
      </c>
      <c r="J101" s="23">
        <f>J100+J99</f>
        <v>636958</v>
      </c>
    </row>
    <row r="102" s="49" customFormat="1" ht="15"/>
    <row r="103" s="49" customFormat="1" ht="15"/>
    <row r="104" spans="1:10" s="49" customFormat="1" ht="15">
      <c r="A104" s="83" t="s">
        <v>162</v>
      </c>
      <c r="B104" s="83"/>
      <c r="C104" s="83"/>
      <c r="D104" s="83"/>
      <c r="E104" s="83"/>
      <c r="F104" s="83"/>
      <c r="G104" s="83"/>
      <c r="H104" s="83"/>
      <c r="I104" s="83"/>
      <c r="J104" s="83"/>
    </row>
    <row r="105" s="49" customFormat="1" ht="15">
      <c r="A105" s="48" t="s">
        <v>6</v>
      </c>
    </row>
    <row r="106" s="49" customFormat="1" ht="15"/>
    <row r="107" spans="1:10" s="49" customFormat="1" ht="15">
      <c r="A107" s="81" t="s">
        <v>19</v>
      </c>
      <c r="B107" s="81" t="s">
        <v>8</v>
      </c>
      <c r="C107" s="81" t="s">
        <v>123</v>
      </c>
      <c r="D107" s="81"/>
      <c r="E107" s="81"/>
      <c r="F107" s="81"/>
      <c r="G107" s="81" t="s">
        <v>158</v>
      </c>
      <c r="H107" s="81"/>
      <c r="I107" s="81"/>
      <c r="J107" s="81"/>
    </row>
    <row r="108" spans="1:10" s="49" customFormat="1" ht="45">
      <c r="A108" s="81"/>
      <c r="B108" s="81"/>
      <c r="C108" s="46" t="s">
        <v>9</v>
      </c>
      <c r="D108" s="46" t="s">
        <v>10</v>
      </c>
      <c r="E108" s="46" t="s">
        <v>11</v>
      </c>
      <c r="F108" s="46" t="s">
        <v>58</v>
      </c>
      <c r="G108" s="46" t="s">
        <v>9</v>
      </c>
      <c r="H108" s="46" t="s">
        <v>10</v>
      </c>
      <c r="I108" s="46" t="s">
        <v>11</v>
      </c>
      <c r="J108" s="46" t="s">
        <v>56</v>
      </c>
    </row>
    <row r="109" spans="1:10" s="49" customFormat="1" ht="15">
      <c r="A109" s="46">
        <v>1</v>
      </c>
      <c r="B109" s="46">
        <v>2</v>
      </c>
      <c r="C109" s="46">
        <v>3</v>
      </c>
      <c r="D109" s="46">
        <v>4</v>
      </c>
      <c r="E109" s="46">
        <v>5</v>
      </c>
      <c r="F109" s="46">
        <v>6</v>
      </c>
      <c r="G109" s="46">
        <v>7</v>
      </c>
      <c r="H109" s="46">
        <v>8</v>
      </c>
      <c r="I109" s="46">
        <v>9</v>
      </c>
      <c r="J109" s="46">
        <v>10</v>
      </c>
    </row>
    <row r="110" spans="1:10" s="49" customFormat="1" ht="15">
      <c r="A110" s="46" t="s">
        <v>12</v>
      </c>
      <c r="B110" s="46" t="s">
        <v>12</v>
      </c>
      <c r="C110" s="46" t="s">
        <v>12</v>
      </c>
      <c r="D110" s="46" t="s">
        <v>12</v>
      </c>
      <c r="E110" s="46" t="s">
        <v>12</v>
      </c>
      <c r="F110" s="46" t="s">
        <v>12</v>
      </c>
      <c r="G110" s="46" t="s">
        <v>12</v>
      </c>
      <c r="H110" s="46" t="s">
        <v>12</v>
      </c>
      <c r="I110" s="46" t="s">
        <v>12</v>
      </c>
      <c r="J110" s="46" t="s">
        <v>12</v>
      </c>
    </row>
    <row r="111" spans="1:10" s="49" customFormat="1" ht="15">
      <c r="A111" s="46" t="s">
        <v>12</v>
      </c>
      <c r="B111" s="46" t="s">
        <v>12</v>
      </c>
      <c r="C111" s="46" t="s">
        <v>12</v>
      </c>
      <c r="D111" s="46" t="s">
        <v>12</v>
      </c>
      <c r="E111" s="46" t="s">
        <v>12</v>
      </c>
      <c r="F111" s="46" t="s">
        <v>12</v>
      </c>
      <c r="G111" s="46" t="s">
        <v>12</v>
      </c>
      <c r="H111" s="46" t="s">
        <v>12</v>
      </c>
      <c r="I111" s="46" t="s">
        <v>12</v>
      </c>
      <c r="J111" s="46" t="s">
        <v>12</v>
      </c>
    </row>
    <row r="112" spans="1:10" s="49" customFormat="1" ht="15">
      <c r="A112" s="46" t="s">
        <v>12</v>
      </c>
      <c r="B112" s="46" t="s">
        <v>12</v>
      </c>
      <c r="C112" s="46" t="s">
        <v>12</v>
      </c>
      <c r="D112" s="46" t="s">
        <v>12</v>
      </c>
      <c r="E112" s="46" t="s">
        <v>12</v>
      </c>
      <c r="F112" s="46" t="s">
        <v>12</v>
      </c>
      <c r="G112" s="46" t="s">
        <v>12</v>
      </c>
      <c r="H112" s="46" t="s">
        <v>12</v>
      </c>
      <c r="I112" s="46" t="s">
        <v>12</v>
      </c>
      <c r="J112" s="46" t="s">
        <v>12</v>
      </c>
    </row>
    <row r="113" spans="1:10" s="49" customFormat="1" ht="25.5" customHeight="1">
      <c r="A113" s="46" t="s">
        <v>12</v>
      </c>
      <c r="B113" s="46" t="s">
        <v>16</v>
      </c>
      <c r="C113" s="46" t="s">
        <v>12</v>
      </c>
      <c r="D113" s="46" t="s">
        <v>12</v>
      </c>
      <c r="E113" s="46" t="s">
        <v>12</v>
      </c>
      <c r="F113" s="46" t="s">
        <v>12</v>
      </c>
      <c r="G113" s="46" t="s">
        <v>12</v>
      </c>
      <c r="H113" s="46" t="s">
        <v>12</v>
      </c>
      <c r="I113" s="46" t="s">
        <v>12</v>
      </c>
      <c r="J113" s="46" t="s">
        <v>12</v>
      </c>
    </row>
    <row r="114" s="49" customFormat="1" ht="15"/>
    <row r="115" spans="1:14" s="49" customFormat="1" ht="15">
      <c r="A115" s="79" t="s">
        <v>20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1:14" s="49" customFormat="1" ht="15">
      <c r="A116" s="79" t="s">
        <v>163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="49" customFormat="1" ht="24" customHeight="1">
      <c r="A117" s="48" t="s">
        <v>6</v>
      </c>
    </row>
    <row r="118" s="49" customFormat="1" ht="15"/>
    <row r="119" spans="1:14" s="49" customFormat="1" ht="15">
      <c r="A119" s="81" t="s">
        <v>21</v>
      </c>
      <c r="B119" s="81" t="s">
        <v>22</v>
      </c>
      <c r="C119" s="81" t="s">
        <v>154</v>
      </c>
      <c r="D119" s="81"/>
      <c r="E119" s="81"/>
      <c r="F119" s="81"/>
      <c r="G119" s="81" t="s">
        <v>155</v>
      </c>
      <c r="H119" s="81"/>
      <c r="I119" s="81"/>
      <c r="J119" s="81"/>
      <c r="K119" s="81" t="s">
        <v>156</v>
      </c>
      <c r="L119" s="81"/>
      <c r="M119" s="81"/>
      <c r="N119" s="81"/>
    </row>
    <row r="120" spans="1:14" s="49" customFormat="1" ht="72.75" customHeight="1">
      <c r="A120" s="81"/>
      <c r="B120" s="81"/>
      <c r="C120" s="46" t="s">
        <v>9</v>
      </c>
      <c r="D120" s="46" t="s">
        <v>10</v>
      </c>
      <c r="E120" s="46" t="s">
        <v>11</v>
      </c>
      <c r="F120" s="46" t="s">
        <v>58</v>
      </c>
      <c r="G120" s="46" t="s">
        <v>9</v>
      </c>
      <c r="H120" s="46" t="s">
        <v>10</v>
      </c>
      <c r="I120" s="46" t="s">
        <v>11</v>
      </c>
      <c r="J120" s="46" t="s">
        <v>56</v>
      </c>
      <c r="K120" s="46" t="s">
        <v>9</v>
      </c>
      <c r="L120" s="46" t="s">
        <v>10</v>
      </c>
      <c r="M120" s="46" t="s">
        <v>11</v>
      </c>
      <c r="N120" s="46" t="s">
        <v>57</v>
      </c>
    </row>
    <row r="121" spans="1:14" s="49" customFormat="1" ht="15">
      <c r="A121" s="46">
        <v>1</v>
      </c>
      <c r="B121" s="46">
        <v>2</v>
      </c>
      <c r="C121" s="46">
        <v>3</v>
      </c>
      <c r="D121" s="46">
        <v>4</v>
      </c>
      <c r="E121" s="46">
        <v>5</v>
      </c>
      <c r="F121" s="46">
        <v>6</v>
      </c>
      <c r="G121" s="46">
        <v>7</v>
      </c>
      <c r="H121" s="46">
        <v>8</v>
      </c>
      <c r="I121" s="46">
        <v>9</v>
      </c>
      <c r="J121" s="46">
        <v>10</v>
      </c>
      <c r="K121" s="46">
        <v>11</v>
      </c>
      <c r="L121" s="46">
        <v>12</v>
      </c>
      <c r="M121" s="46">
        <v>13</v>
      </c>
      <c r="N121" s="46">
        <v>14</v>
      </c>
    </row>
    <row r="122" spans="1:14" s="49" customFormat="1" ht="68.25" customHeight="1">
      <c r="A122" s="46">
        <v>1</v>
      </c>
      <c r="B122" s="22" t="s">
        <v>209</v>
      </c>
      <c r="C122" s="23">
        <v>318685</v>
      </c>
      <c r="D122" s="23" t="s">
        <v>14</v>
      </c>
      <c r="E122" s="23" t="s">
        <v>14</v>
      </c>
      <c r="F122" s="23">
        <f aca="true" t="shared" si="0" ref="F122:F128">C122</f>
        <v>318685</v>
      </c>
      <c r="G122" s="23">
        <v>321600</v>
      </c>
      <c r="H122" s="23" t="s">
        <v>14</v>
      </c>
      <c r="I122" s="23" t="s">
        <v>14</v>
      </c>
      <c r="J122" s="23">
        <f>G122</f>
        <v>321600</v>
      </c>
      <c r="K122" s="23">
        <v>418700</v>
      </c>
      <c r="L122" s="23" t="s">
        <v>14</v>
      </c>
      <c r="M122" s="23" t="s">
        <v>14</v>
      </c>
      <c r="N122" s="23">
        <f aca="true" t="shared" si="1" ref="N122:N128">K122</f>
        <v>418700</v>
      </c>
    </row>
    <row r="123" spans="1:14" s="49" customFormat="1" ht="45" customHeight="1">
      <c r="A123" s="46">
        <v>2</v>
      </c>
      <c r="B123" s="22" t="s">
        <v>210</v>
      </c>
      <c r="C123" s="23">
        <v>90500</v>
      </c>
      <c r="D123" s="23" t="s">
        <v>14</v>
      </c>
      <c r="E123" s="23" t="s">
        <v>14</v>
      </c>
      <c r="F123" s="23">
        <f t="shared" si="0"/>
        <v>90500</v>
      </c>
      <c r="G123" s="23">
        <v>90000</v>
      </c>
      <c r="H123" s="23" t="s">
        <v>14</v>
      </c>
      <c r="I123" s="23" t="s">
        <v>14</v>
      </c>
      <c r="J123" s="23">
        <f>G123</f>
        <v>90000</v>
      </c>
      <c r="K123" s="23">
        <v>120000</v>
      </c>
      <c r="L123" s="23" t="s">
        <v>14</v>
      </c>
      <c r="M123" s="23" t="s">
        <v>14</v>
      </c>
      <c r="N123" s="23">
        <f t="shared" si="1"/>
        <v>120000</v>
      </c>
    </row>
    <row r="124" spans="1:14" s="49" customFormat="1" ht="189" customHeight="1" hidden="1">
      <c r="A124" s="46">
        <v>3</v>
      </c>
      <c r="B124" s="22" t="s">
        <v>93</v>
      </c>
      <c r="C124" s="23">
        <v>0</v>
      </c>
      <c r="D124" s="23" t="s">
        <v>14</v>
      </c>
      <c r="E124" s="23" t="s">
        <v>14</v>
      </c>
      <c r="F124" s="23">
        <f t="shared" si="0"/>
        <v>0</v>
      </c>
      <c r="G124" s="23">
        <v>0</v>
      </c>
      <c r="H124" s="23" t="s">
        <v>14</v>
      </c>
      <c r="I124" s="23" t="s">
        <v>14</v>
      </c>
      <c r="J124" s="23">
        <v>0</v>
      </c>
      <c r="K124" s="23">
        <v>0</v>
      </c>
      <c r="L124" s="23" t="s">
        <v>14</v>
      </c>
      <c r="M124" s="23" t="s">
        <v>14</v>
      </c>
      <c r="N124" s="23">
        <f t="shared" si="1"/>
        <v>0</v>
      </c>
    </row>
    <row r="125" spans="1:14" s="49" customFormat="1" ht="211.5" customHeight="1" hidden="1">
      <c r="A125" s="46">
        <v>4</v>
      </c>
      <c r="B125" s="22" t="s">
        <v>94</v>
      </c>
      <c r="C125" s="23">
        <v>0</v>
      </c>
      <c r="D125" s="23" t="s">
        <v>14</v>
      </c>
      <c r="E125" s="23" t="s">
        <v>14</v>
      </c>
      <c r="F125" s="23">
        <f t="shared" si="0"/>
        <v>0</v>
      </c>
      <c r="G125" s="23">
        <v>0</v>
      </c>
      <c r="H125" s="23" t="s">
        <v>14</v>
      </c>
      <c r="I125" s="23" t="s">
        <v>14</v>
      </c>
      <c r="J125" s="23">
        <v>0</v>
      </c>
      <c r="K125" s="23">
        <v>0</v>
      </c>
      <c r="L125" s="23" t="s">
        <v>14</v>
      </c>
      <c r="M125" s="23" t="s">
        <v>14</v>
      </c>
      <c r="N125" s="23">
        <f t="shared" si="1"/>
        <v>0</v>
      </c>
    </row>
    <row r="126" spans="1:14" s="49" customFormat="1" ht="114" customHeight="1">
      <c r="A126" s="46">
        <v>3</v>
      </c>
      <c r="B126" s="22" t="s">
        <v>211</v>
      </c>
      <c r="C126" s="23">
        <v>2000</v>
      </c>
      <c r="D126" s="23" t="s">
        <v>14</v>
      </c>
      <c r="E126" s="23" t="s">
        <v>14</v>
      </c>
      <c r="F126" s="23">
        <f t="shared" si="0"/>
        <v>2000</v>
      </c>
      <c r="G126" s="23">
        <v>7510</v>
      </c>
      <c r="H126" s="23" t="s">
        <v>14</v>
      </c>
      <c r="I126" s="23" t="s">
        <v>14</v>
      </c>
      <c r="J126" s="23">
        <f>G126</f>
        <v>7510</v>
      </c>
      <c r="K126" s="23">
        <v>15655</v>
      </c>
      <c r="L126" s="23" t="s">
        <v>14</v>
      </c>
      <c r="M126" s="23" t="s">
        <v>14</v>
      </c>
      <c r="N126" s="23">
        <f t="shared" si="1"/>
        <v>15655</v>
      </c>
    </row>
    <row r="127" spans="1:14" s="49" customFormat="1" ht="75" customHeight="1">
      <c r="A127" s="46">
        <v>4</v>
      </c>
      <c r="B127" s="22" t="s">
        <v>182</v>
      </c>
      <c r="C127" s="23">
        <v>12803</v>
      </c>
      <c r="D127" s="23" t="s">
        <v>14</v>
      </c>
      <c r="E127" s="23" t="s">
        <v>14</v>
      </c>
      <c r="F127" s="23">
        <f t="shared" si="0"/>
        <v>12803</v>
      </c>
      <c r="G127" s="23">
        <v>9080</v>
      </c>
      <c r="H127" s="23" t="s">
        <v>14</v>
      </c>
      <c r="I127" s="23" t="s">
        <v>14</v>
      </c>
      <c r="J127" s="23">
        <f>G127</f>
        <v>9080</v>
      </c>
      <c r="K127" s="23">
        <v>17924</v>
      </c>
      <c r="L127" s="23" t="s">
        <v>14</v>
      </c>
      <c r="M127" s="23" t="s">
        <v>14</v>
      </c>
      <c r="N127" s="23">
        <f t="shared" si="1"/>
        <v>17924</v>
      </c>
    </row>
    <row r="128" spans="1:14" s="49" customFormat="1" ht="105" customHeight="1">
      <c r="A128" s="46">
        <v>5</v>
      </c>
      <c r="B128" s="22" t="s">
        <v>208</v>
      </c>
      <c r="C128" s="23">
        <v>0</v>
      </c>
      <c r="D128" s="23" t="s">
        <v>14</v>
      </c>
      <c r="E128" s="23" t="s">
        <v>14</v>
      </c>
      <c r="F128" s="23">
        <f t="shared" si="0"/>
        <v>0</v>
      </c>
      <c r="G128" s="23">
        <v>0</v>
      </c>
      <c r="H128" s="23" t="s">
        <v>14</v>
      </c>
      <c r="I128" s="23" t="s">
        <v>14</v>
      </c>
      <c r="J128" s="23">
        <v>0</v>
      </c>
      <c r="K128" s="23">
        <v>120000</v>
      </c>
      <c r="L128" s="23" t="s">
        <v>14</v>
      </c>
      <c r="M128" s="23" t="s">
        <v>14</v>
      </c>
      <c r="N128" s="23">
        <f t="shared" si="1"/>
        <v>120000</v>
      </c>
    </row>
    <row r="129" spans="1:14" s="49" customFormat="1" ht="25.5" customHeight="1">
      <c r="A129" s="26" t="s">
        <v>12</v>
      </c>
      <c r="B129" s="46" t="s">
        <v>16</v>
      </c>
      <c r="C129" s="29">
        <f>C125+C124+C123+C122+C126+C127</f>
        <v>423988</v>
      </c>
      <c r="D129" s="29" t="s">
        <v>12</v>
      </c>
      <c r="E129" s="29" t="s">
        <v>12</v>
      </c>
      <c r="F129" s="29">
        <f>F125+F124+F123+F122+F126+F127</f>
        <v>423988</v>
      </c>
      <c r="G129" s="29">
        <f>G125+G124+G123+G122+G126+G127</f>
        <v>428190</v>
      </c>
      <c r="H129" s="23" t="s">
        <v>12</v>
      </c>
      <c r="I129" s="23" t="s">
        <v>12</v>
      </c>
      <c r="J129" s="29">
        <f>J125+J124+J123+J122+J126+J127</f>
        <v>428190</v>
      </c>
      <c r="K129" s="29">
        <f>K125+K124+K123+K122+K126+K127+K128</f>
        <v>692279</v>
      </c>
      <c r="L129" s="23" t="s">
        <v>12</v>
      </c>
      <c r="M129" s="23" t="s">
        <v>12</v>
      </c>
      <c r="N129" s="29">
        <f>N125+N124+N123+N122+N126+N127+N128</f>
        <v>692279</v>
      </c>
    </row>
    <row r="130" s="49" customFormat="1" ht="25.5" customHeight="1"/>
    <row r="131" s="49" customFormat="1" ht="15"/>
    <row r="132" spans="1:10" s="49" customFormat="1" ht="15">
      <c r="A132" s="83" t="s">
        <v>164</v>
      </c>
      <c r="B132" s="83"/>
      <c r="C132" s="83"/>
      <c r="D132" s="83"/>
      <c r="E132" s="83"/>
      <c r="F132" s="83"/>
      <c r="G132" s="83"/>
      <c r="H132" s="83"/>
      <c r="I132" s="83"/>
      <c r="J132" s="83"/>
    </row>
    <row r="133" s="49" customFormat="1" ht="30.75" customHeight="1">
      <c r="A133" s="48" t="s">
        <v>6</v>
      </c>
    </row>
    <row r="134" s="49" customFormat="1" ht="15.75" customHeight="1"/>
    <row r="135" spans="1:10" s="49" customFormat="1" ht="15">
      <c r="A135" s="81" t="s">
        <v>63</v>
      </c>
      <c r="B135" s="81" t="s">
        <v>22</v>
      </c>
      <c r="C135" s="81" t="s">
        <v>123</v>
      </c>
      <c r="D135" s="81"/>
      <c r="E135" s="81"/>
      <c r="F135" s="81"/>
      <c r="G135" s="81" t="s">
        <v>158</v>
      </c>
      <c r="H135" s="81"/>
      <c r="I135" s="81"/>
      <c r="J135" s="81"/>
    </row>
    <row r="136" spans="1:10" s="49" customFormat="1" ht="60.75" customHeight="1">
      <c r="A136" s="81"/>
      <c r="B136" s="81"/>
      <c r="C136" s="46" t="s">
        <v>9</v>
      </c>
      <c r="D136" s="46" t="s">
        <v>10</v>
      </c>
      <c r="E136" s="46" t="s">
        <v>11</v>
      </c>
      <c r="F136" s="46" t="s">
        <v>58</v>
      </c>
      <c r="G136" s="46" t="s">
        <v>9</v>
      </c>
      <c r="H136" s="46" t="s">
        <v>10</v>
      </c>
      <c r="I136" s="46" t="s">
        <v>11</v>
      </c>
      <c r="J136" s="46" t="s">
        <v>56</v>
      </c>
    </row>
    <row r="137" spans="1:10" s="49" customFormat="1" ht="21.75" customHeight="1">
      <c r="A137" s="46">
        <v>1</v>
      </c>
      <c r="B137" s="46">
        <v>2</v>
      </c>
      <c r="C137" s="46">
        <v>3</v>
      </c>
      <c r="D137" s="46">
        <v>4</v>
      </c>
      <c r="E137" s="46">
        <v>5</v>
      </c>
      <c r="F137" s="46">
        <v>6</v>
      </c>
      <c r="G137" s="46">
        <v>7</v>
      </c>
      <c r="H137" s="46">
        <v>8</v>
      </c>
      <c r="I137" s="46">
        <v>9</v>
      </c>
      <c r="J137" s="46">
        <v>10</v>
      </c>
    </row>
    <row r="138" spans="1:10" s="49" customFormat="1" ht="72.75" customHeight="1">
      <c r="A138" s="46">
        <v>1</v>
      </c>
      <c r="B138" s="22" t="s">
        <v>209</v>
      </c>
      <c r="C138" s="23">
        <v>442566</v>
      </c>
      <c r="D138" s="23" t="s">
        <v>14</v>
      </c>
      <c r="E138" s="23" t="s">
        <v>14</v>
      </c>
      <c r="F138" s="23">
        <f aca="true" t="shared" si="2" ref="F138:F143">C138</f>
        <v>442566</v>
      </c>
      <c r="G138" s="23">
        <v>466022</v>
      </c>
      <c r="H138" s="23" t="s">
        <v>14</v>
      </c>
      <c r="I138" s="23" t="s">
        <v>14</v>
      </c>
      <c r="J138" s="23">
        <f aca="true" t="shared" si="3" ref="J138:J143">G138</f>
        <v>466022</v>
      </c>
    </row>
    <row r="139" spans="1:10" s="49" customFormat="1" ht="49.5" customHeight="1">
      <c r="A139" s="46">
        <v>2</v>
      </c>
      <c r="B139" s="22" t="s">
        <v>210</v>
      </c>
      <c r="C139" s="23">
        <v>126840</v>
      </c>
      <c r="D139" s="23" t="s">
        <v>14</v>
      </c>
      <c r="E139" s="23" t="s">
        <v>14</v>
      </c>
      <c r="F139" s="23">
        <f t="shared" si="2"/>
        <v>126840</v>
      </c>
      <c r="G139" s="23">
        <v>133562</v>
      </c>
      <c r="H139" s="23" t="s">
        <v>14</v>
      </c>
      <c r="I139" s="23" t="s">
        <v>14</v>
      </c>
      <c r="J139" s="23">
        <f t="shared" si="3"/>
        <v>133562</v>
      </c>
    </row>
    <row r="140" spans="1:10" s="49" customFormat="1" ht="198" customHeight="1" hidden="1">
      <c r="A140" s="46">
        <v>3</v>
      </c>
      <c r="B140" s="22" t="s">
        <v>93</v>
      </c>
      <c r="C140" s="23">
        <v>0</v>
      </c>
      <c r="D140" s="23" t="s">
        <v>14</v>
      </c>
      <c r="E140" s="23" t="s">
        <v>14</v>
      </c>
      <c r="F140" s="23">
        <f t="shared" si="2"/>
        <v>0</v>
      </c>
      <c r="G140" s="23">
        <v>0</v>
      </c>
      <c r="H140" s="23" t="s">
        <v>14</v>
      </c>
      <c r="I140" s="23" t="s">
        <v>14</v>
      </c>
      <c r="J140" s="23">
        <f t="shared" si="3"/>
        <v>0</v>
      </c>
    </row>
    <row r="141" spans="1:10" s="49" customFormat="1" ht="208.5" customHeight="1" hidden="1">
      <c r="A141" s="46">
        <v>4</v>
      </c>
      <c r="B141" s="22" t="s">
        <v>94</v>
      </c>
      <c r="C141" s="23">
        <v>0</v>
      </c>
      <c r="D141" s="23" t="s">
        <v>14</v>
      </c>
      <c r="E141" s="23" t="s">
        <v>14</v>
      </c>
      <c r="F141" s="23">
        <f t="shared" si="2"/>
        <v>0</v>
      </c>
      <c r="G141" s="23">
        <v>0</v>
      </c>
      <c r="H141" s="23" t="s">
        <v>14</v>
      </c>
      <c r="I141" s="23" t="s">
        <v>14</v>
      </c>
      <c r="J141" s="23">
        <f t="shared" si="3"/>
        <v>0</v>
      </c>
    </row>
    <row r="142" spans="1:10" s="49" customFormat="1" ht="131.25" customHeight="1">
      <c r="A142" s="46">
        <v>3</v>
      </c>
      <c r="B142" s="22" t="s">
        <v>211</v>
      </c>
      <c r="C142" s="23">
        <v>16547</v>
      </c>
      <c r="D142" s="23" t="s">
        <v>97</v>
      </c>
      <c r="E142" s="23" t="s">
        <v>97</v>
      </c>
      <c r="F142" s="23">
        <f t="shared" si="2"/>
        <v>16547</v>
      </c>
      <c r="G142" s="23">
        <v>17424</v>
      </c>
      <c r="H142" s="23" t="s">
        <v>97</v>
      </c>
      <c r="I142" s="23" t="s">
        <v>97</v>
      </c>
      <c r="J142" s="23">
        <f t="shared" si="3"/>
        <v>17424</v>
      </c>
    </row>
    <row r="143" spans="1:10" s="49" customFormat="1" ht="83.25" customHeight="1">
      <c r="A143" s="46">
        <v>4</v>
      </c>
      <c r="B143" s="22" t="s">
        <v>182</v>
      </c>
      <c r="C143" s="23">
        <v>18946</v>
      </c>
      <c r="D143" s="23" t="s">
        <v>97</v>
      </c>
      <c r="E143" s="23" t="s">
        <v>97</v>
      </c>
      <c r="F143" s="23">
        <f t="shared" si="2"/>
        <v>18946</v>
      </c>
      <c r="G143" s="23">
        <v>19950</v>
      </c>
      <c r="H143" s="23" t="s">
        <v>97</v>
      </c>
      <c r="I143" s="23" t="s">
        <v>97</v>
      </c>
      <c r="J143" s="23">
        <f t="shared" si="3"/>
        <v>19950</v>
      </c>
    </row>
    <row r="144" spans="1:10" s="49" customFormat="1" ht="164.25" customHeight="1" hidden="1">
      <c r="A144" s="46">
        <v>5</v>
      </c>
      <c r="B144" s="22" t="s">
        <v>181</v>
      </c>
      <c r="C144" s="23"/>
      <c r="D144" s="23" t="s">
        <v>14</v>
      </c>
      <c r="E144" s="23" t="s">
        <v>14</v>
      </c>
      <c r="F144" s="23"/>
      <c r="G144" s="23"/>
      <c r="H144" s="23" t="s">
        <v>14</v>
      </c>
      <c r="I144" s="23" t="s">
        <v>14</v>
      </c>
      <c r="J144" s="23"/>
    </row>
    <row r="145" spans="1:10" s="49" customFormat="1" ht="24" customHeight="1">
      <c r="A145" s="26" t="s">
        <v>12</v>
      </c>
      <c r="B145" s="46" t="s">
        <v>16</v>
      </c>
      <c r="C145" s="23">
        <f>C144+C141+C140+C139+C138+C142+C143</f>
        <v>604899</v>
      </c>
      <c r="D145" s="23" t="s">
        <v>12</v>
      </c>
      <c r="E145" s="23" t="s">
        <v>12</v>
      </c>
      <c r="F145" s="23">
        <f>F144+F141+F140+F139+F138+F142+F143</f>
        <v>604899</v>
      </c>
      <c r="G145" s="23">
        <f>G144+G141+G140+G139+G138+G142+G143</f>
        <v>636958</v>
      </c>
      <c r="H145" s="23" t="s">
        <v>12</v>
      </c>
      <c r="I145" s="23" t="s">
        <v>12</v>
      </c>
      <c r="J145" s="23">
        <f>J144+J141+J140+J139+J138+J142+J143</f>
        <v>636958</v>
      </c>
    </row>
    <row r="146" s="49" customFormat="1" ht="19.5" customHeight="1"/>
    <row r="147" spans="1:13" s="49" customFormat="1" ht="15">
      <c r="A147" s="79" t="s">
        <v>143</v>
      </c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</row>
    <row r="148" spans="1:13" s="49" customFormat="1" ht="15">
      <c r="A148" s="79" t="s">
        <v>165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</row>
    <row r="149" s="49" customFormat="1" ht="15">
      <c r="A149" s="48" t="s">
        <v>6</v>
      </c>
    </row>
    <row r="150" s="49" customFormat="1" ht="18" customHeight="1"/>
    <row r="151" spans="1:13" s="49" customFormat="1" ht="15">
      <c r="A151" s="81" t="s">
        <v>21</v>
      </c>
      <c r="B151" s="81" t="s">
        <v>23</v>
      </c>
      <c r="C151" s="81" t="s">
        <v>24</v>
      </c>
      <c r="D151" s="81" t="s">
        <v>25</v>
      </c>
      <c r="E151" s="81" t="s">
        <v>154</v>
      </c>
      <c r="F151" s="81"/>
      <c r="G151" s="81"/>
      <c r="H151" s="81" t="s">
        <v>155</v>
      </c>
      <c r="I151" s="81"/>
      <c r="J151" s="81"/>
      <c r="K151" s="81" t="s">
        <v>156</v>
      </c>
      <c r="L151" s="81"/>
      <c r="M151" s="81"/>
    </row>
    <row r="152" spans="1:13" s="49" customFormat="1" ht="71.25" customHeight="1">
      <c r="A152" s="81"/>
      <c r="B152" s="81"/>
      <c r="C152" s="81"/>
      <c r="D152" s="81"/>
      <c r="E152" s="46" t="s">
        <v>9</v>
      </c>
      <c r="F152" s="46" t="s">
        <v>10</v>
      </c>
      <c r="G152" s="46" t="s">
        <v>64</v>
      </c>
      <c r="H152" s="46" t="s">
        <v>9</v>
      </c>
      <c r="I152" s="46" t="s">
        <v>10</v>
      </c>
      <c r="J152" s="46" t="s">
        <v>65</v>
      </c>
      <c r="K152" s="46" t="s">
        <v>9</v>
      </c>
      <c r="L152" s="46" t="s">
        <v>10</v>
      </c>
      <c r="M152" s="46" t="s">
        <v>57</v>
      </c>
    </row>
    <row r="153" spans="1:13" s="49" customFormat="1" ht="18.75" customHeight="1">
      <c r="A153" s="46">
        <v>1</v>
      </c>
      <c r="B153" s="46">
        <v>2</v>
      </c>
      <c r="C153" s="46">
        <v>3</v>
      </c>
      <c r="D153" s="46">
        <v>4</v>
      </c>
      <c r="E153" s="46">
        <v>5</v>
      </c>
      <c r="F153" s="46">
        <v>6</v>
      </c>
      <c r="G153" s="46">
        <v>7</v>
      </c>
      <c r="H153" s="46">
        <v>8</v>
      </c>
      <c r="I153" s="46">
        <v>9</v>
      </c>
      <c r="J153" s="46">
        <v>10</v>
      </c>
      <c r="K153" s="46">
        <v>11</v>
      </c>
      <c r="L153" s="46">
        <v>12</v>
      </c>
      <c r="M153" s="46">
        <v>13</v>
      </c>
    </row>
    <row r="154" spans="1:13" s="49" customFormat="1" ht="48" customHeight="1">
      <c r="A154" s="46">
        <v>1</v>
      </c>
      <c r="B154" s="25" t="s">
        <v>96</v>
      </c>
      <c r="C154" s="46"/>
      <c r="D154" s="46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 s="49" customFormat="1" ht="51" customHeight="1">
      <c r="A155" s="46"/>
      <c r="B155" s="25" t="s">
        <v>209</v>
      </c>
      <c r="C155" s="46"/>
      <c r="D155" s="46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1:13" s="49" customFormat="1" ht="15.75">
      <c r="A156" s="46" t="s">
        <v>12</v>
      </c>
      <c r="B156" s="30" t="s">
        <v>26</v>
      </c>
      <c r="C156" s="46" t="s">
        <v>12</v>
      </c>
      <c r="D156" s="46" t="s">
        <v>12</v>
      </c>
      <c r="E156" s="27" t="s">
        <v>12</v>
      </c>
      <c r="F156" s="27" t="s">
        <v>12</v>
      </c>
      <c r="G156" s="27" t="s">
        <v>12</v>
      </c>
      <c r="H156" s="27" t="s">
        <v>12</v>
      </c>
      <c r="I156" s="27" t="s">
        <v>12</v>
      </c>
      <c r="J156" s="27" t="s">
        <v>12</v>
      </c>
      <c r="K156" s="27" t="s">
        <v>12</v>
      </c>
      <c r="L156" s="27" t="s">
        <v>12</v>
      </c>
      <c r="M156" s="27" t="s">
        <v>12</v>
      </c>
    </row>
    <row r="157" spans="1:13" s="49" customFormat="1" ht="31.5" hidden="1">
      <c r="A157" s="46" t="s">
        <v>12</v>
      </c>
      <c r="B157" s="28" t="s">
        <v>99</v>
      </c>
      <c r="C157" s="46" t="s">
        <v>81</v>
      </c>
      <c r="D157" s="46" t="s">
        <v>113</v>
      </c>
      <c r="E157" s="23">
        <v>318685</v>
      </c>
      <c r="F157" s="23"/>
      <c r="G157" s="23">
        <f>E157</f>
        <v>318685</v>
      </c>
      <c r="H157" s="23">
        <v>321600</v>
      </c>
      <c r="I157" s="23"/>
      <c r="J157" s="23">
        <v>321600</v>
      </c>
      <c r="K157" s="23">
        <v>418700</v>
      </c>
      <c r="L157" s="23"/>
      <c r="M157" s="23">
        <v>418700</v>
      </c>
    </row>
    <row r="158" spans="1:13" s="49" customFormat="1" ht="15.75">
      <c r="A158" s="46" t="s">
        <v>12</v>
      </c>
      <c r="B158" s="30" t="s">
        <v>27</v>
      </c>
      <c r="C158" s="46"/>
      <c r="D158" s="46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 s="49" customFormat="1" ht="31.5">
      <c r="A159" s="46" t="s">
        <v>12</v>
      </c>
      <c r="B159" s="28" t="s">
        <v>100</v>
      </c>
      <c r="C159" s="46" t="s">
        <v>82</v>
      </c>
      <c r="D159" s="46" t="s">
        <v>120</v>
      </c>
      <c r="E159" s="23">
        <v>414</v>
      </c>
      <c r="F159" s="23"/>
      <c r="G159" s="23">
        <v>414</v>
      </c>
      <c r="H159" s="23">
        <v>393</v>
      </c>
      <c r="I159" s="23"/>
      <c r="J159" s="23">
        <v>393</v>
      </c>
      <c r="K159" s="23">
        <v>494</v>
      </c>
      <c r="L159" s="23"/>
      <c r="M159" s="23">
        <v>494</v>
      </c>
    </row>
    <row r="160" spans="1:13" s="49" customFormat="1" ht="15.75">
      <c r="A160" s="46"/>
      <c r="B160" s="30" t="s">
        <v>28</v>
      </c>
      <c r="C160" s="46"/>
      <c r="D160" s="46"/>
      <c r="E160" s="23"/>
      <c r="F160" s="23"/>
      <c r="G160" s="23"/>
      <c r="H160" s="23"/>
      <c r="I160" s="23"/>
      <c r="J160" s="23"/>
      <c r="K160" s="23"/>
      <c r="L160" s="23"/>
      <c r="M160" s="23"/>
    </row>
    <row r="161" spans="1:13" s="49" customFormat="1" ht="51" customHeight="1">
      <c r="A161" s="46"/>
      <c r="B161" s="28" t="s">
        <v>101</v>
      </c>
      <c r="C161" s="46" t="s">
        <v>81</v>
      </c>
      <c r="D161" s="46" t="s">
        <v>212</v>
      </c>
      <c r="E161" s="23">
        <v>770</v>
      </c>
      <c r="F161" s="23"/>
      <c r="G161" s="23">
        <v>770</v>
      </c>
      <c r="H161" s="23">
        <v>818</v>
      </c>
      <c r="I161" s="23"/>
      <c r="J161" s="23">
        <v>818</v>
      </c>
      <c r="K161" s="23">
        <v>848</v>
      </c>
      <c r="L161" s="23"/>
      <c r="M161" s="23">
        <v>848</v>
      </c>
    </row>
    <row r="162" spans="1:13" s="49" customFormat="1" ht="15.75">
      <c r="A162" s="46"/>
      <c r="B162" s="25" t="s">
        <v>29</v>
      </c>
      <c r="C162" s="46"/>
      <c r="D162" s="46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3" s="49" customFormat="1" ht="31.5">
      <c r="A163" s="46"/>
      <c r="B163" s="28" t="s">
        <v>102</v>
      </c>
      <c r="C163" s="46" t="s">
        <v>83</v>
      </c>
      <c r="D163" s="46" t="s">
        <v>113</v>
      </c>
      <c r="E163" s="23">
        <v>100</v>
      </c>
      <c r="F163" s="23"/>
      <c r="G163" s="23">
        <v>100</v>
      </c>
      <c r="H163" s="23">
        <v>100</v>
      </c>
      <c r="I163" s="23"/>
      <c r="J163" s="23">
        <v>100</v>
      </c>
      <c r="K163" s="23">
        <v>100</v>
      </c>
      <c r="L163" s="23"/>
      <c r="M163" s="23">
        <v>100</v>
      </c>
    </row>
    <row r="164" spans="1:13" s="49" customFormat="1" ht="45.75" customHeight="1">
      <c r="A164" s="46"/>
      <c r="B164" s="25" t="s">
        <v>210</v>
      </c>
      <c r="C164" s="46"/>
      <c r="D164" s="46"/>
      <c r="E164" s="23"/>
      <c r="F164" s="23"/>
      <c r="G164" s="23"/>
      <c r="H164" s="23"/>
      <c r="I164" s="23"/>
      <c r="J164" s="23"/>
      <c r="K164" s="23"/>
      <c r="L164" s="23"/>
      <c r="M164" s="23"/>
    </row>
    <row r="165" spans="1:13" s="49" customFormat="1" ht="19.5" customHeight="1">
      <c r="A165" s="46"/>
      <c r="B165" s="30" t="s">
        <v>26</v>
      </c>
      <c r="C165" s="46"/>
      <c r="D165" s="46"/>
      <c r="E165" s="23"/>
      <c r="F165" s="23"/>
      <c r="G165" s="23"/>
      <c r="H165" s="23"/>
      <c r="I165" s="23"/>
      <c r="J165" s="23"/>
      <c r="K165" s="23"/>
      <c r="L165" s="23"/>
      <c r="M165" s="23"/>
    </row>
    <row r="166" spans="1:13" s="49" customFormat="1" ht="54" customHeight="1" hidden="1">
      <c r="A166" s="46"/>
      <c r="B166" s="28" t="s">
        <v>103</v>
      </c>
      <c r="C166" s="46" t="s">
        <v>81</v>
      </c>
      <c r="D166" s="46" t="s">
        <v>113</v>
      </c>
      <c r="E166" s="23">
        <v>90500</v>
      </c>
      <c r="F166" s="23"/>
      <c r="G166" s="23">
        <v>90500</v>
      </c>
      <c r="H166" s="23">
        <v>90000</v>
      </c>
      <c r="I166" s="23"/>
      <c r="J166" s="23">
        <v>90000</v>
      </c>
      <c r="K166" s="23">
        <v>120000</v>
      </c>
      <c r="L166" s="23"/>
      <c r="M166" s="23">
        <v>120000</v>
      </c>
    </row>
    <row r="167" spans="1:13" s="49" customFormat="1" ht="27" customHeight="1">
      <c r="A167" s="46" t="s">
        <v>98</v>
      </c>
      <c r="B167" s="30" t="s">
        <v>27</v>
      </c>
      <c r="C167" s="46"/>
      <c r="D167" s="46"/>
      <c r="E167" s="23"/>
      <c r="F167" s="23"/>
      <c r="G167" s="23"/>
      <c r="H167" s="23"/>
      <c r="I167" s="23"/>
      <c r="J167" s="23"/>
      <c r="K167" s="23"/>
      <c r="L167" s="23"/>
      <c r="M167" s="23"/>
    </row>
    <row r="168" spans="1:13" s="49" customFormat="1" ht="45" customHeight="1">
      <c r="A168" s="46"/>
      <c r="B168" s="28" t="s">
        <v>104</v>
      </c>
      <c r="C168" s="46" t="s">
        <v>82</v>
      </c>
      <c r="D168" s="46" t="s">
        <v>120</v>
      </c>
      <c r="E168" s="23">
        <v>106</v>
      </c>
      <c r="F168" s="23"/>
      <c r="G168" s="23">
        <v>106</v>
      </c>
      <c r="H168" s="23">
        <v>90</v>
      </c>
      <c r="I168" s="23"/>
      <c r="J168" s="23">
        <v>90</v>
      </c>
      <c r="K168" s="23">
        <v>87</v>
      </c>
      <c r="L168" s="23"/>
      <c r="M168" s="23">
        <v>87</v>
      </c>
    </row>
    <row r="169" spans="1:13" s="49" customFormat="1" ht="15.75">
      <c r="A169" s="46" t="s">
        <v>12</v>
      </c>
      <c r="B169" s="30" t="s">
        <v>28</v>
      </c>
      <c r="C169" s="46"/>
      <c r="D169" s="46" t="s">
        <v>12</v>
      </c>
      <c r="E169" s="23"/>
      <c r="F169" s="23"/>
      <c r="G169" s="23"/>
      <c r="H169" s="23" t="s">
        <v>12</v>
      </c>
      <c r="I169" s="23" t="s">
        <v>12</v>
      </c>
      <c r="J169" s="23" t="s">
        <v>12</v>
      </c>
      <c r="K169" s="23" t="s">
        <v>12</v>
      </c>
      <c r="L169" s="23" t="s">
        <v>12</v>
      </c>
      <c r="M169" s="23" t="s">
        <v>12</v>
      </c>
    </row>
    <row r="170" spans="1:13" s="49" customFormat="1" ht="51" customHeight="1">
      <c r="A170" s="46"/>
      <c r="B170" s="28" t="s">
        <v>105</v>
      </c>
      <c r="C170" s="46" t="s">
        <v>81</v>
      </c>
      <c r="D170" s="46" t="s">
        <v>212</v>
      </c>
      <c r="E170" s="23">
        <f>E166/E168</f>
        <v>853.7735849056604</v>
      </c>
      <c r="F170" s="23"/>
      <c r="G170" s="23">
        <f>G166/G168</f>
        <v>853.7735849056604</v>
      </c>
      <c r="H170" s="23">
        <v>1000</v>
      </c>
      <c r="I170" s="23"/>
      <c r="J170" s="23">
        <v>1000</v>
      </c>
      <c r="K170" s="23">
        <v>1379</v>
      </c>
      <c r="L170" s="23"/>
      <c r="M170" s="23">
        <v>1379</v>
      </c>
    </row>
    <row r="171" spans="1:13" s="49" customFormat="1" ht="16.5" customHeight="1">
      <c r="A171" s="46"/>
      <c r="B171" s="25" t="s">
        <v>29</v>
      </c>
      <c r="C171" s="46"/>
      <c r="D171" s="46"/>
      <c r="E171" s="23"/>
      <c r="F171" s="23"/>
      <c r="G171" s="23"/>
      <c r="H171" s="23"/>
      <c r="I171" s="23"/>
      <c r="J171" s="23"/>
      <c r="K171" s="23"/>
      <c r="L171" s="23"/>
      <c r="M171" s="23"/>
    </row>
    <row r="172" spans="1:13" s="49" customFormat="1" ht="45.75" customHeight="1">
      <c r="A172" s="46"/>
      <c r="B172" s="22" t="s">
        <v>106</v>
      </c>
      <c r="C172" s="46" t="s">
        <v>83</v>
      </c>
      <c r="D172" s="46" t="s">
        <v>113</v>
      </c>
      <c r="E172" s="23">
        <v>100</v>
      </c>
      <c r="F172" s="23"/>
      <c r="G172" s="23">
        <v>100</v>
      </c>
      <c r="H172" s="23">
        <v>100</v>
      </c>
      <c r="I172" s="23"/>
      <c r="J172" s="23">
        <v>100</v>
      </c>
      <c r="K172" s="23">
        <v>100</v>
      </c>
      <c r="L172" s="23"/>
      <c r="M172" s="23">
        <v>100</v>
      </c>
    </row>
    <row r="173" spans="1:13" s="49" customFormat="1" ht="217.5" customHeight="1" hidden="1">
      <c r="A173" s="46"/>
      <c r="B173" s="30" t="s">
        <v>93</v>
      </c>
      <c r="C173" s="46"/>
      <c r="D173" s="46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 s="49" customFormat="1" ht="18" customHeight="1" hidden="1">
      <c r="A174" s="46"/>
      <c r="B174" s="30" t="s">
        <v>26</v>
      </c>
      <c r="C174" s="46"/>
      <c r="D174" s="46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3" s="49" customFormat="1" ht="30.75" customHeight="1" hidden="1">
      <c r="A175" s="46"/>
      <c r="B175" s="28" t="s">
        <v>107</v>
      </c>
      <c r="C175" s="46" t="s">
        <v>81</v>
      </c>
      <c r="D175" s="46" t="s">
        <v>113</v>
      </c>
      <c r="E175" s="23"/>
      <c r="F175" s="23"/>
      <c r="G175" s="23"/>
      <c r="H175" s="23">
        <v>1497</v>
      </c>
      <c r="I175" s="23"/>
      <c r="J175" s="23">
        <v>1497</v>
      </c>
      <c r="K175" s="23">
        <v>1497</v>
      </c>
      <c r="L175" s="23"/>
      <c r="M175" s="23">
        <v>1497</v>
      </c>
    </row>
    <row r="176" spans="1:13" s="49" customFormat="1" ht="22.5" customHeight="1" hidden="1">
      <c r="A176" s="46"/>
      <c r="B176" s="30" t="s">
        <v>27</v>
      </c>
      <c r="C176" s="46"/>
      <c r="D176" s="46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 s="49" customFormat="1" ht="46.5" customHeight="1" hidden="1">
      <c r="A177" s="46"/>
      <c r="B177" s="28" t="s">
        <v>108</v>
      </c>
      <c r="C177" s="46" t="s">
        <v>82</v>
      </c>
      <c r="D177" s="46" t="s">
        <v>120</v>
      </c>
      <c r="E177" s="23"/>
      <c r="F177" s="23"/>
      <c r="G177" s="23"/>
      <c r="H177" s="23">
        <v>1</v>
      </c>
      <c r="I177" s="23"/>
      <c r="J177" s="23">
        <v>1</v>
      </c>
      <c r="K177" s="23">
        <v>1</v>
      </c>
      <c r="L177" s="23"/>
      <c r="M177" s="23">
        <v>1</v>
      </c>
    </row>
    <row r="178" spans="1:13" s="49" customFormat="1" ht="22.5" customHeight="1" hidden="1">
      <c r="A178" s="46"/>
      <c r="B178" s="30" t="s">
        <v>28</v>
      </c>
      <c r="C178" s="46"/>
      <c r="D178" s="46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 s="49" customFormat="1" ht="30.75" customHeight="1" hidden="1">
      <c r="A179" s="46"/>
      <c r="B179" s="28" t="s">
        <v>109</v>
      </c>
      <c r="C179" s="46" t="s">
        <v>81</v>
      </c>
      <c r="D179" s="46" t="s">
        <v>113</v>
      </c>
      <c r="E179" s="23"/>
      <c r="F179" s="23"/>
      <c r="G179" s="23"/>
      <c r="H179" s="23">
        <v>1497</v>
      </c>
      <c r="I179" s="23"/>
      <c r="J179" s="23">
        <v>1497</v>
      </c>
      <c r="K179" s="23">
        <v>1497</v>
      </c>
      <c r="L179" s="23"/>
      <c r="M179" s="23">
        <v>1497</v>
      </c>
    </row>
    <row r="180" spans="1:13" s="49" customFormat="1" ht="20.25" customHeight="1" hidden="1">
      <c r="A180" s="46"/>
      <c r="B180" s="25" t="s">
        <v>29</v>
      </c>
      <c r="C180" s="46"/>
      <c r="D180" s="46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 s="49" customFormat="1" ht="30" customHeight="1" hidden="1">
      <c r="A181" s="46"/>
      <c r="B181" s="22" t="s">
        <v>110</v>
      </c>
      <c r="C181" s="46" t="s">
        <v>83</v>
      </c>
      <c r="D181" s="46" t="s">
        <v>113</v>
      </c>
      <c r="E181" s="23"/>
      <c r="F181" s="23"/>
      <c r="G181" s="23"/>
      <c r="H181" s="23">
        <v>100</v>
      </c>
      <c r="I181" s="23"/>
      <c r="J181" s="23">
        <v>100</v>
      </c>
      <c r="K181" s="23">
        <v>100</v>
      </c>
      <c r="L181" s="23"/>
      <c r="M181" s="23">
        <v>100</v>
      </c>
    </row>
    <row r="182" spans="1:13" s="49" customFormat="1" ht="244.5" customHeight="1" hidden="1">
      <c r="A182" s="46"/>
      <c r="B182" s="30" t="s">
        <v>94</v>
      </c>
      <c r="C182" s="46"/>
      <c r="D182" s="46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3" s="49" customFormat="1" ht="24" customHeight="1" hidden="1">
      <c r="A183" s="46"/>
      <c r="B183" s="30" t="s">
        <v>26</v>
      </c>
      <c r="C183" s="46"/>
      <c r="D183" s="46"/>
      <c r="E183" s="23"/>
      <c r="F183" s="23"/>
      <c r="G183" s="23"/>
      <c r="H183" s="23"/>
      <c r="I183" s="23"/>
      <c r="J183" s="23"/>
      <c r="K183" s="23"/>
      <c r="L183" s="23"/>
      <c r="M183" s="23"/>
    </row>
    <row r="184" spans="1:13" s="49" customFormat="1" ht="37.5" customHeight="1" hidden="1">
      <c r="A184" s="46"/>
      <c r="B184" s="28" t="s">
        <v>107</v>
      </c>
      <c r="C184" s="46" t="s">
        <v>81</v>
      </c>
      <c r="D184" s="46" t="s">
        <v>113</v>
      </c>
      <c r="E184" s="23"/>
      <c r="F184" s="23"/>
      <c r="G184" s="23"/>
      <c r="H184" s="23">
        <v>5988</v>
      </c>
      <c r="I184" s="23"/>
      <c r="J184" s="23">
        <v>5988</v>
      </c>
      <c r="K184" s="23">
        <v>5988</v>
      </c>
      <c r="L184" s="23"/>
      <c r="M184" s="23">
        <v>5988</v>
      </c>
    </row>
    <row r="185" spans="1:13" s="49" customFormat="1" ht="18.75" customHeight="1" hidden="1">
      <c r="A185" s="46"/>
      <c r="B185" s="30" t="s">
        <v>27</v>
      </c>
      <c r="C185" s="46"/>
      <c r="D185" s="46"/>
      <c r="E185" s="23"/>
      <c r="F185" s="23"/>
      <c r="G185" s="23"/>
      <c r="H185" s="23"/>
      <c r="I185" s="23"/>
      <c r="J185" s="23"/>
      <c r="K185" s="23"/>
      <c r="L185" s="23"/>
      <c r="M185" s="23"/>
    </row>
    <row r="186" spans="1:13" s="49" customFormat="1" ht="39.75" customHeight="1" hidden="1">
      <c r="A186" s="46"/>
      <c r="B186" s="28" t="s">
        <v>108</v>
      </c>
      <c r="C186" s="46" t="s">
        <v>82</v>
      </c>
      <c r="D186" s="46" t="s">
        <v>120</v>
      </c>
      <c r="E186" s="23"/>
      <c r="F186" s="23"/>
      <c r="G186" s="23"/>
      <c r="H186" s="23">
        <v>4</v>
      </c>
      <c r="I186" s="23"/>
      <c r="J186" s="23">
        <v>4</v>
      </c>
      <c r="K186" s="23">
        <v>4</v>
      </c>
      <c r="L186" s="23"/>
      <c r="M186" s="23">
        <v>4</v>
      </c>
    </row>
    <row r="187" spans="1:13" s="49" customFormat="1" ht="21" customHeight="1" hidden="1">
      <c r="A187" s="46"/>
      <c r="B187" s="30" t="s">
        <v>28</v>
      </c>
      <c r="C187" s="46"/>
      <c r="D187" s="46"/>
      <c r="E187" s="23"/>
      <c r="F187" s="23"/>
      <c r="G187" s="23"/>
      <c r="H187" s="23"/>
      <c r="I187" s="23"/>
      <c r="J187" s="23"/>
      <c r="K187" s="23"/>
      <c r="L187" s="23"/>
      <c r="M187" s="23"/>
    </row>
    <row r="188" spans="1:14" s="49" customFormat="1" ht="36" customHeight="1" hidden="1">
      <c r="A188" s="46"/>
      <c r="B188" s="28" t="s">
        <v>109</v>
      </c>
      <c r="C188" s="46" t="s">
        <v>81</v>
      </c>
      <c r="D188" s="46" t="s">
        <v>113</v>
      </c>
      <c r="E188" s="31"/>
      <c r="F188" s="31"/>
      <c r="G188" s="31"/>
      <c r="H188" s="32">
        <v>1497</v>
      </c>
      <c r="I188" s="31"/>
      <c r="J188" s="23">
        <v>1497</v>
      </c>
      <c r="K188" s="32">
        <v>1497</v>
      </c>
      <c r="L188" s="31"/>
      <c r="M188" s="23">
        <v>1497</v>
      </c>
      <c r="N188" s="33"/>
    </row>
    <row r="189" spans="1:13" s="49" customFormat="1" ht="19.5" customHeight="1" hidden="1">
      <c r="A189" s="46"/>
      <c r="B189" s="25" t="s">
        <v>29</v>
      </c>
      <c r="C189" s="46"/>
      <c r="D189" s="46"/>
      <c r="E189" s="23"/>
      <c r="F189" s="23"/>
      <c r="G189" s="23"/>
      <c r="H189" s="23"/>
      <c r="I189" s="23"/>
      <c r="J189" s="23"/>
      <c r="K189" s="23"/>
      <c r="L189" s="23"/>
      <c r="M189" s="23"/>
    </row>
    <row r="190" spans="1:13" s="49" customFormat="1" ht="33.75" customHeight="1" hidden="1">
      <c r="A190" s="46"/>
      <c r="B190" s="22" t="s">
        <v>110</v>
      </c>
      <c r="C190" s="46" t="s">
        <v>83</v>
      </c>
      <c r="D190" s="46" t="s">
        <v>113</v>
      </c>
      <c r="E190" s="23"/>
      <c r="F190" s="23"/>
      <c r="G190" s="23"/>
      <c r="H190" s="23"/>
      <c r="I190" s="23"/>
      <c r="J190" s="23"/>
      <c r="K190" s="23"/>
      <c r="L190" s="23"/>
      <c r="M190" s="23"/>
    </row>
    <row r="191" spans="1:13" s="49" customFormat="1" ht="151.5" customHeight="1">
      <c r="A191" s="46"/>
      <c r="B191" s="30" t="s">
        <v>211</v>
      </c>
      <c r="C191" s="46"/>
      <c r="D191" s="46"/>
      <c r="E191" s="23"/>
      <c r="F191" s="23"/>
      <c r="G191" s="23"/>
      <c r="H191" s="23"/>
      <c r="I191" s="23"/>
      <c r="J191" s="23"/>
      <c r="K191" s="23"/>
      <c r="L191" s="23"/>
      <c r="M191" s="23"/>
    </row>
    <row r="192" spans="1:13" s="49" customFormat="1" ht="18.75" customHeight="1">
      <c r="A192" s="46"/>
      <c r="B192" s="30" t="s">
        <v>26</v>
      </c>
      <c r="C192" s="46"/>
      <c r="D192" s="46"/>
      <c r="E192" s="23"/>
      <c r="F192" s="23"/>
      <c r="G192" s="23"/>
      <c r="H192" s="23"/>
      <c r="I192" s="23"/>
      <c r="J192" s="23"/>
      <c r="K192" s="23"/>
      <c r="L192" s="23"/>
      <c r="M192" s="23"/>
    </row>
    <row r="193" spans="1:13" s="49" customFormat="1" ht="37.5" customHeight="1" hidden="1">
      <c r="A193" s="46"/>
      <c r="B193" s="28" t="s">
        <v>107</v>
      </c>
      <c r="C193" s="46" t="s">
        <v>81</v>
      </c>
      <c r="D193" s="46" t="s">
        <v>113</v>
      </c>
      <c r="E193" s="23">
        <v>2000</v>
      </c>
      <c r="F193" s="23"/>
      <c r="G193" s="23">
        <v>2000</v>
      </c>
      <c r="H193" s="23">
        <v>7510</v>
      </c>
      <c r="I193" s="23"/>
      <c r="J193" s="23">
        <v>7510</v>
      </c>
      <c r="K193" s="23">
        <v>15655</v>
      </c>
      <c r="L193" s="23"/>
      <c r="M193" s="23">
        <v>15655</v>
      </c>
    </row>
    <row r="194" spans="1:13" s="49" customFormat="1" ht="17.25" customHeight="1">
      <c r="A194" s="46"/>
      <c r="B194" s="30" t="s">
        <v>27</v>
      </c>
      <c r="C194" s="46"/>
      <c r="D194" s="46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3" s="49" customFormat="1" ht="46.5" customHeight="1">
      <c r="A195" s="46"/>
      <c r="B195" s="28" t="s">
        <v>108</v>
      </c>
      <c r="C195" s="46" t="s">
        <v>82</v>
      </c>
      <c r="D195" s="46" t="s">
        <v>120</v>
      </c>
      <c r="E195" s="23">
        <v>1</v>
      </c>
      <c r="F195" s="23"/>
      <c r="G195" s="23">
        <v>1</v>
      </c>
      <c r="H195" s="23">
        <v>3</v>
      </c>
      <c r="I195" s="23"/>
      <c r="J195" s="23">
        <v>3</v>
      </c>
      <c r="K195" s="23">
        <v>5</v>
      </c>
      <c r="L195" s="23"/>
      <c r="M195" s="23">
        <v>5</v>
      </c>
    </row>
    <row r="196" spans="1:13" s="49" customFormat="1" ht="15" customHeight="1">
      <c r="A196" s="46"/>
      <c r="B196" s="30" t="s">
        <v>28</v>
      </c>
      <c r="C196" s="46"/>
      <c r="D196" s="46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1:13" s="49" customFormat="1" ht="47.25" customHeight="1">
      <c r="A197" s="46"/>
      <c r="B197" s="28" t="s">
        <v>109</v>
      </c>
      <c r="C197" s="46" t="s">
        <v>81</v>
      </c>
      <c r="D197" s="46" t="s">
        <v>212</v>
      </c>
      <c r="E197" s="23">
        <v>2000</v>
      </c>
      <c r="F197" s="23"/>
      <c r="G197" s="23">
        <v>2000</v>
      </c>
      <c r="H197" s="23">
        <v>2503</v>
      </c>
      <c r="I197" s="23"/>
      <c r="J197" s="23">
        <v>2503</v>
      </c>
      <c r="K197" s="23">
        <f>K193/K195</f>
        <v>3131</v>
      </c>
      <c r="L197" s="23"/>
      <c r="M197" s="23">
        <f>M193/M195</f>
        <v>3131</v>
      </c>
    </row>
    <row r="198" spans="1:13" s="49" customFormat="1" ht="15" customHeight="1">
      <c r="A198" s="46"/>
      <c r="B198" s="25" t="s">
        <v>29</v>
      </c>
      <c r="C198" s="46"/>
      <c r="D198" s="46"/>
      <c r="E198" s="23"/>
      <c r="F198" s="23"/>
      <c r="G198" s="23"/>
      <c r="H198" s="23"/>
      <c r="I198" s="23"/>
      <c r="J198" s="23"/>
      <c r="K198" s="23"/>
      <c r="L198" s="23"/>
      <c r="M198" s="23"/>
    </row>
    <row r="199" spans="1:13" s="49" customFormat="1" ht="33.75" customHeight="1">
      <c r="A199" s="46"/>
      <c r="B199" s="22" t="s">
        <v>110</v>
      </c>
      <c r="C199" s="46" t="s">
        <v>83</v>
      </c>
      <c r="D199" s="46" t="s">
        <v>113</v>
      </c>
      <c r="E199" s="23">
        <v>100</v>
      </c>
      <c r="F199" s="23"/>
      <c r="G199" s="23">
        <v>100</v>
      </c>
      <c r="H199" s="23">
        <v>100</v>
      </c>
      <c r="I199" s="23"/>
      <c r="J199" s="23">
        <v>100</v>
      </c>
      <c r="K199" s="23">
        <v>100</v>
      </c>
      <c r="L199" s="23"/>
      <c r="M199" s="23">
        <v>100</v>
      </c>
    </row>
    <row r="200" spans="1:13" s="49" customFormat="1" ht="92.25" customHeight="1">
      <c r="A200" s="46"/>
      <c r="B200" s="30" t="s">
        <v>182</v>
      </c>
      <c r="C200" s="46"/>
      <c r="D200" s="46"/>
      <c r="E200" s="23"/>
      <c r="F200" s="23"/>
      <c r="G200" s="23"/>
      <c r="H200" s="23"/>
      <c r="I200" s="23"/>
      <c r="J200" s="23"/>
      <c r="K200" s="23"/>
      <c r="L200" s="23"/>
      <c r="M200" s="23"/>
    </row>
    <row r="201" spans="1:13" s="49" customFormat="1" ht="21" customHeight="1">
      <c r="A201" s="46"/>
      <c r="B201" s="30" t="s">
        <v>26</v>
      </c>
      <c r="C201" s="46"/>
      <c r="D201" s="46"/>
      <c r="E201" s="23"/>
      <c r="F201" s="23"/>
      <c r="G201" s="23"/>
      <c r="H201" s="23"/>
      <c r="I201" s="23"/>
      <c r="J201" s="23"/>
      <c r="K201" s="23"/>
      <c r="L201" s="23"/>
      <c r="M201" s="23"/>
    </row>
    <row r="202" spans="1:13" s="49" customFormat="1" ht="21.75" customHeight="1">
      <c r="A202" s="46"/>
      <c r="B202" s="30" t="s">
        <v>27</v>
      </c>
      <c r="C202" s="46"/>
      <c r="D202" s="46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3" s="49" customFormat="1" ht="65.25" customHeight="1">
      <c r="A203" s="46"/>
      <c r="B203" s="28" t="s">
        <v>111</v>
      </c>
      <c r="C203" s="46" t="s">
        <v>82</v>
      </c>
      <c r="D203" s="34" t="s">
        <v>121</v>
      </c>
      <c r="E203" s="23">
        <v>31</v>
      </c>
      <c r="F203" s="23"/>
      <c r="G203" s="23">
        <v>31</v>
      </c>
      <c r="H203" s="23">
        <v>22</v>
      </c>
      <c r="I203" s="23"/>
      <c r="J203" s="23">
        <v>22</v>
      </c>
      <c r="K203" s="23">
        <v>21</v>
      </c>
      <c r="L203" s="23"/>
      <c r="M203" s="23">
        <v>21</v>
      </c>
    </row>
    <row r="204" spans="1:13" s="49" customFormat="1" ht="15.75">
      <c r="A204" s="46"/>
      <c r="B204" s="30" t="s">
        <v>28</v>
      </c>
      <c r="C204" s="46"/>
      <c r="D204" s="46"/>
      <c r="E204" s="23"/>
      <c r="F204" s="23"/>
      <c r="G204" s="23"/>
      <c r="H204" s="23"/>
      <c r="I204" s="23"/>
      <c r="J204" s="23"/>
      <c r="K204" s="23"/>
      <c r="L204" s="23"/>
      <c r="M204" s="23"/>
    </row>
    <row r="205" spans="1:13" s="49" customFormat="1" ht="102" customHeight="1">
      <c r="A205" s="46"/>
      <c r="B205" s="28" t="s">
        <v>188</v>
      </c>
      <c r="C205" s="46" t="s">
        <v>81</v>
      </c>
      <c r="D205" s="46" t="s">
        <v>213</v>
      </c>
      <c r="E205" s="23">
        <v>413</v>
      </c>
      <c r="F205" s="23"/>
      <c r="G205" s="23">
        <v>413</v>
      </c>
      <c r="H205" s="23">
        <v>413</v>
      </c>
      <c r="I205" s="23"/>
      <c r="J205" s="23">
        <v>413</v>
      </c>
      <c r="K205" s="23">
        <v>854</v>
      </c>
      <c r="L205" s="23"/>
      <c r="M205" s="23">
        <v>854</v>
      </c>
    </row>
    <row r="206" spans="1:13" s="49" customFormat="1" ht="22.5" customHeight="1">
      <c r="A206" s="46"/>
      <c r="B206" s="25" t="s">
        <v>29</v>
      </c>
      <c r="C206" s="46"/>
      <c r="D206" s="46"/>
      <c r="E206" s="23"/>
      <c r="F206" s="23"/>
      <c r="G206" s="23"/>
      <c r="H206" s="23"/>
      <c r="I206" s="23"/>
      <c r="J206" s="23"/>
      <c r="K206" s="23"/>
      <c r="L206" s="23"/>
      <c r="M206" s="23"/>
    </row>
    <row r="207" spans="1:13" s="49" customFormat="1" ht="45" customHeight="1">
      <c r="A207" s="46"/>
      <c r="B207" s="22" t="s">
        <v>112</v>
      </c>
      <c r="C207" s="46" t="s">
        <v>83</v>
      </c>
      <c r="D207" s="46" t="s">
        <v>113</v>
      </c>
      <c r="E207" s="23">
        <v>100</v>
      </c>
      <c r="F207" s="23"/>
      <c r="G207" s="23">
        <v>100</v>
      </c>
      <c r="H207" s="23">
        <v>100</v>
      </c>
      <c r="I207" s="23"/>
      <c r="J207" s="23">
        <v>100</v>
      </c>
      <c r="K207" s="23">
        <v>100</v>
      </c>
      <c r="L207" s="23"/>
      <c r="M207" s="23">
        <v>100</v>
      </c>
    </row>
    <row r="208" spans="1:13" s="49" customFormat="1" ht="126.75" customHeight="1">
      <c r="A208" s="46"/>
      <c r="B208" s="30" t="s">
        <v>208</v>
      </c>
      <c r="C208" s="46"/>
      <c r="D208" s="46"/>
      <c r="E208" s="23"/>
      <c r="F208" s="23"/>
      <c r="G208" s="23"/>
      <c r="H208" s="23"/>
      <c r="I208" s="23"/>
      <c r="J208" s="23"/>
      <c r="K208" s="23"/>
      <c r="L208" s="23"/>
      <c r="M208" s="23"/>
    </row>
    <row r="209" spans="1:13" s="49" customFormat="1" ht="15.75">
      <c r="A209" s="46"/>
      <c r="B209" s="30" t="s">
        <v>26</v>
      </c>
      <c r="C209" s="46"/>
      <c r="D209" s="46"/>
      <c r="E209" s="23"/>
      <c r="F209" s="23"/>
      <c r="G209" s="23"/>
      <c r="H209" s="23"/>
      <c r="I209" s="23"/>
      <c r="J209" s="23"/>
      <c r="K209" s="23"/>
      <c r="L209" s="23"/>
      <c r="M209" s="23"/>
    </row>
    <row r="210" spans="1:13" s="49" customFormat="1" ht="15.75">
      <c r="A210" s="46"/>
      <c r="B210" s="30" t="s">
        <v>27</v>
      </c>
      <c r="C210" s="46"/>
      <c r="D210" s="46"/>
      <c r="E210" s="23"/>
      <c r="F210" s="23"/>
      <c r="G210" s="23"/>
      <c r="H210" s="23"/>
      <c r="I210" s="23"/>
      <c r="J210" s="23"/>
      <c r="K210" s="23"/>
      <c r="L210" s="23"/>
      <c r="M210" s="23"/>
    </row>
    <row r="211" spans="1:13" s="49" customFormat="1" ht="30">
      <c r="A211" s="46"/>
      <c r="B211" s="26" t="s">
        <v>190</v>
      </c>
      <c r="C211" s="46" t="s">
        <v>82</v>
      </c>
      <c r="D211" s="46" t="s">
        <v>193</v>
      </c>
      <c r="E211" s="23">
        <v>0</v>
      </c>
      <c r="F211" s="23"/>
      <c r="G211" s="23">
        <v>0</v>
      </c>
      <c r="H211" s="23">
        <v>0</v>
      </c>
      <c r="I211" s="23"/>
      <c r="J211" s="23">
        <v>0</v>
      </c>
      <c r="K211" s="23">
        <v>10</v>
      </c>
      <c r="L211" s="23"/>
      <c r="M211" s="23">
        <v>10</v>
      </c>
    </row>
    <row r="212" spans="1:13" s="49" customFormat="1" ht="15.75">
      <c r="A212" s="46"/>
      <c r="B212" s="30" t="s">
        <v>28</v>
      </c>
      <c r="C212" s="46"/>
      <c r="D212" s="55"/>
      <c r="E212" s="23"/>
      <c r="F212" s="23"/>
      <c r="G212" s="23"/>
      <c r="H212" s="23"/>
      <c r="I212" s="23"/>
      <c r="J212" s="23"/>
      <c r="K212" s="23"/>
      <c r="L212" s="23"/>
      <c r="M212" s="23"/>
    </row>
    <row r="213" spans="1:13" s="49" customFormat="1" ht="47.25">
      <c r="A213" s="46"/>
      <c r="B213" s="26" t="s">
        <v>191</v>
      </c>
      <c r="C213" s="46" t="s">
        <v>81</v>
      </c>
      <c r="D213" s="55" t="s">
        <v>212</v>
      </c>
      <c r="E213" s="23">
        <v>0</v>
      </c>
      <c r="F213" s="23"/>
      <c r="G213" s="23">
        <v>0</v>
      </c>
      <c r="H213" s="23">
        <v>0</v>
      </c>
      <c r="I213" s="23"/>
      <c r="J213" s="23">
        <v>0</v>
      </c>
      <c r="K213" s="23">
        <v>12000</v>
      </c>
      <c r="L213" s="23"/>
      <c r="M213" s="23">
        <v>12000</v>
      </c>
    </row>
    <row r="214" spans="1:13" s="49" customFormat="1" ht="15.75">
      <c r="A214" s="46"/>
      <c r="B214" s="25" t="s">
        <v>29</v>
      </c>
      <c r="C214" s="46"/>
      <c r="D214" s="55"/>
      <c r="E214" s="23"/>
      <c r="F214" s="23"/>
      <c r="G214" s="23"/>
      <c r="H214" s="23"/>
      <c r="I214" s="23"/>
      <c r="J214" s="23"/>
      <c r="K214" s="23"/>
      <c r="L214" s="23"/>
      <c r="M214" s="23"/>
    </row>
    <row r="215" spans="1:13" s="49" customFormat="1" ht="47.25">
      <c r="A215" s="46"/>
      <c r="B215" s="28" t="s">
        <v>192</v>
      </c>
      <c r="C215" s="46" t="s">
        <v>83</v>
      </c>
      <c r="D215" s="55" t="s">
        <v>113</v>
      </c>
      <c r="E215" s="23" t="s">
        <v>189</v>
      </c>
      <c r="F215" s="23"/>
      <c r="G215" s="23" t="s">
        <v>189</v>
      </c>
      <c r="H215" s="23" t="s">
        <v>189</v>
      </c>
      <c r="I215" s="23"/>
      <c r="J215" s="23" t="s">
        <v>189</v>
      </c>
      <c r="K215" s="23" t="s">
        <v>189</v>
      </c>
      <c r="L215" s="23"/>
      <c r="M215" s="23" t="s">
        <v>189</v>
      </c>
    </row>
    <row r="216" s="49" customFormat="1" ht="15"/>
    <row r="217" spans="1:10" s="49" customFormat="1" ht="15.75">
      <c r="A217" s="76" t="s">
        <v>166</v>
      </c>
      <c r="B217" s="76"/>
      <c r="C217" s="76"/>
      <c r="D217" s="76"/>
      <c r="E217" s="76"/>
      <c r="F217" s="76"/>
      <c r="G217" s="76"/>
      <c r="H217" s="76"/>
      <c r="I217" s="76"/>
      <c r="J217" s="76"/>
    </row>
    <row r="218" spans="1:10" s="49" customFormat="1" ht="15.75">
      <c r="A218" s="51" t="s">
        <v>6</v>
      </c>
      <c r="B218" s="52"/>
      <c r="C218" s="52"/>
      <c r="D218" s="52"/>
      <c r="E218" s="52"/>
      <c r="F218" s="52"/>
      <c r="G218" s="52"/>
      <c r="H218" s="52"/>
      <c r="I218" s="52"/>
      <c r="J218" s="52"/>
    </row>
    <row r="219" s="49" customFormat="1" ht="15">
      <c r="L219" s="49" t="s">
        <v>12</v>
      </c>
    </row>
    <row r="220" spans="1:10" s="49" customFormat="1" ht="15">
      <c r="A220" s="81" t="s">
        <v>21</v>
      </c>
      <c r="B220" s="81" t="s">
        <v>23</v>
      </c>
      <c r="C220" s="81" t="s">
        <v>24</v>
      </c>
      <c r="D220" s="81" t="s">
        <v>25</v>
      </c>
      <c r="E220" s="81" t="s">
        <v>123</v>
      </c>
      <c r="F220" s="81"/>
      <c r="G220" s="81"/>
      <c r="H220" s="81" t="s">
        <v>158</v>
      </c>
      <c r="I220" s="81"/>
      <c r="J220" s="81"/>
    </row>
    <row r="221" spans="1:10" s="49" customFormat="1" ht="30">
      <c r="A221" s="81"/>
      <c r="B221" s="81"/>
      <c r="C221" s="81"/>
      <c r="D221" s="81"/>
      <c r="E221" s="46" t="s">
        <v>9</v>
      </c>
      <c r="F221" s="46" t="s">
        <v>10</v>
      </c>
      <c r="G221" s="46" t="s">
        <v>64</v>
      </c>
      <c r="H221" s="46" t="s">
        <v>9</v>
      </c>
      <c r="I221" s="46" t="s">
        <v>10</v>
      </c>
      <c r="J221" s="46" t="s">
        <v>65</v>
      </c>
    </row>
    <row r="222" spans="1:10" s="49" customFormat="1" ht="15">
      <c r="A222" s="46">
        <v>1</v>
      </c>
      <c r="B222" s="46">
        <v>2</v>
      </c>
      <c r="C222" s="46">
        <v>3</v>
      </c>
      <c r="D222" s="46">
        <v>4</v>
      </c>
      <c r="E222" s="46">
        <v>5</v>
      </c>
      <c r="F222" s="46">
        <v>6</v>
      </c>
      <c r="G222" s="46">
        <v>7</v>
      </c>
      <c r="H222" s="46">
        <v>8</v>
      </c>
      <c r="I222" s="46">
        <v>9</v>
      </c>
      <c r="J222" s="46">
        <v>10</v>
      </c>
    </row>
    <row r="223" spans="1:10" s="49" customFormat="1" ht="53.25" customHeight="1">
      <c r="A223" s="46">
        <v>1</v>
      </c>
      <c r="B223" s="25" t="s">
        <v>96</v>
      </c>
      <c r="C223" s="26"/>
      <c r="D223" s="26"/>
      <c r="E223" s="26"/>
      <c r="F223" s="26"/>
      <c r="G223" s="26"/>
      <c r="H223" s="26"/>
      <c r="I223" s="26"/>
      <c r="J223" s="26"/>
    </row>
    <row r="224" spans="1:10" s="49" customFormat="1" ht="72" customHeight="1">
      <c r="A224" s="46"/>
      <c r="B224" s="25" t="s">
        <v>209</v>
      </c>
      <c r="C224" s="26"/>
      <c r="D224" s="26"/>
      <c r="E224" s="26"/>
      <c r="F224" s="26"/>
      <c r="G224" s="26" t="s">
        <v>12</v>
      </c>
      <c r="H224" s="26"/>
      <c r="I224" s="26"/>
      <c r="J224" s="26"/>
    </row>
    <row r="225" spans="1:10" s="49" customFormat="1" ht="20.25" customHeight="1">
      <c r="A225" s="46" t="s">
        <v>12</v>
      </c>
      <c r="B225" s="30" t="s">
        <v>26</v>
      </c>
      <c r="C225" s="26"/>
      <c r="D225" s="26"/>
      <c r="E225" s="26"/>
      <c r="F225" s="26"/>
      <c r="G225" s="26"/>
      <c r="H225" s="26"/>
      <c r="I225" s="26"/>
      <c r="J225" s="26"/>
    </row>
    <row r="226" spans="1:10" s="49" customFormat="1" ht="31.5" hidden="1">
      <c r="A226" s="46" t="s">
        <v>12</v>
      </c>
      <c r="B226" s="28" t="s">
        <v>99</v>
      </c>
      <c r="C226" s="46" t="s">
        <v>81</v>
      </c>
      <c r="D226" s="46" t="s">
        <v>113</v>
      </c>
      <c r="E226" s="35">
        <v>442566</v>
      </c>
      <c r="F226" s="35"/>
      <c r="G226" s="35">
        <f>E226</f>
        <v>442566</v>
      </c>
      <c r="H226" s="29">
        <v>466022</v>
      </c>
      <c r="I226" s="29"/>
      <c r="J226" s="29">
        <f>H226</f>
        <v>466022</v>
      </c>
    </row>
    <row r="227" spans="1:10" s="49" customFormat="1" ht="15.75">
      <c r="A227" s="46" t="s">
        <v>12</v>
      </c>
      <c r="B227" s="30" t="s">
        <v>27</v>
      </c>
      <c r="C227" s="46"/>
      <c r="D227" s="46"/>
      <c r="E227" s="29"/>
      <c r="F227" s="29"/>
      <c r="G227" s="29"/>
      <c r="H227" s="29"/>
      <c r="I227" s="29"/>
      <c r="J227" s="29"/>
    </row>
    <row r="228" spans="1:11" s="49" customFormat="1" ht="31.5">
      <c r="A228" s="46" t="s">
        <v>12</v>
      </c>
      <c r="B228" s="28" t="s">
        <v>100</v>
      </c>
      <c r="C228" s="46" t="s">
        <v>82</v>
      </c>
      <c r="D228" s="46" t="s">
        <v>120</v>
      </c>
      <c r="E228" s="35">
        <v>494</v>
      </c>
      <c r="F228" s="35"/>
      <c r="G228" s="35">
        <v>494</v>
      </c>
      <c r="H228" s="35">
        <v>494</v>
      </c>
      <c r="I228" s="35"/>
      <c r="J228" s="35">
        <v>494</v>
      </c>
      <c r="K228" s="36"/>
    </row>
    <row r="229" spans="1:10" s="49" customFormat="1" ht="15.75">
      <c r="A229" s="46"/>
      <c r="B229" s="30" t="s">
        <v>28</v>
      </c>
      <c r="C229" s="46"/>
      <c r="D229" s="46"/>
      <c r="E229" s="29"/>
      <c r="F229" s="29"/>
      <c r="G229" s="29"/>
      <c r="H229" s="29"/>
      <c r="I229" s="29"/>
      <c r="J229" s="29"/>
    </row>
    <row r="230" spans="1:10" s="49" customFormat="1" ht="45">
      <c r="A230" s="46"/>
      <c r="B230" s="28" t="s">
        <v>101</v>
      </c>
      <c r="C230" s="46" t="s">
        <v>81</v>
      </c>
      <c r="D230" s="46" t="s">
        <v>212</v>
      </c>
      <c r="E230" s="29">
        <f>E226/E228</f>
        <v>895.8825910931174</v>
      </c>
      <c r="F230" s="29"/>
      <c r="G230" s="29">
        <f>G226/G228</f>
        <v>895.8825910931174</v>
      </c>
      <c r="H230" s="29">
        <f>H226/H228</f>
        <v>943.3643724696357</v>
      </c>
      <c r="I230" s="29"/>
      <c r="J230" s="29">
        <f>J226/J228</f>
        <v>943.3643724696357</v>
      </c>
    </row>
    <row r="231" spans="1:10" s="49" customFormat="1" ht="15.75">
      <c r="A231" s="46"/>
      <c r="B231" s="25" t="s">
        <v>29</v>
      </c>
      <c r="C231" s="46"/>
      <c r="D231" s="46"/>
      <c r="E231" s="29"/>
      <c r="F231" s="29"/>
      <c r="G231" s="29"/>
      <c r="H231" s="29"/>
      <c r="I231" s="29"/>
      <c r="J231" s="29"/>
    </row>
    <row r="232" spans="1:10" s="49" customFormat="1" ht="31.5">
      <c r="A232" s="46"/>
      <c r="B232" s="28" t="s">
        <v>102</v>
      </c>
      <c r="C232" s="46" t="s">
        <v>83</v>
      </c>
      <c r="D232" s="46" t="s">
        <v>113</v>
      </c>
      <c r="E232" s="29">
        <v>100</v>
      </c>
      <c r="F232" s="29"/>
      <c r="G232" s="29">
        <v>100</v>
      </c>
      <c r="H232" s="29">
        <v>100</v>
      </c>
      <c r="I232" s="29"/>
      <c r="J232" s="29">
        <v>100</v>
      </c>
    </row>
    <row r="233" spans="1:10" s="49" customFormat="1" ht="41.25" customHeight="1">
      <c r="A233" s="46"/>
      <c r="B233" s="25" t="s">
        <v>210</v>
      </c>
      <c r="C233" s="46"/>
      <c r="D233" s="46"/>
      <c r="E233" s="29"/>
      <c r="F233" s="29"/>
      <c r="G233" s="29"/>
      <c r="H233" s="29"/>
      <c r="I233" s="29"/>
      <c r="J233" s="29"/>
    </row>
    <row r="234" spans="1:10" s="49" customFormat="1" ht="15.75">
      <c r="A234" s="46"/>
      <c r="B234" s="30" t="s">
        <v>26</v>
      </c>
      <c r="C234" s="46"/>
      <c r="D234" s="46"/>
      <c r="E234" s="29"/>
      <c r="F234" s="29"/>
      <c r="G234" s="29"/>
      <c r="H234" s="29"/>
      <c r="I234" s="29"/>
      <c r="J234" s="29"/>
    </row>
    <row r="235" spans="1:10" s="49" customFormat="1" ht="54" customHeight="1" hidden="1">
      <c r="A235" s="46"/>
      <c r="B235" s="28" t="s">
        <v>103</v>
      </c>
      <c r="C235" s="46" t="s">
        <v>81</v>
      </c>
      <c r="D235" s="46" t="s">
        <v>113</v>
      </c>
      <c r="E235" s="29">
        <v>126840</v>
      </c>
      <c r="F235" s="29"/>
      <c r="G235" s="35">
        <f>E235</f>
        <v>126840</v>
      </c>
      <c r="H235" s="29">
        <v>133562</v>
      </c>
      <c r="I235" s="29"/>
      <c r="J235" s="35">
        <f>H235</f>
        <v>133562</v>
      </c>
    </row>
    <row r="236" spans="1:10" s="49" customFormat="1" ht="15.75">
      <c r="A236" s="46"/>
      <c r="B236" s="30" t="s">
        <v>27</v>
      </c>
      <c r="C236" s="46"/>
      <c r="D236" s="46"/>
      <c r="E236" s="29"/>
      <c r="F236" s="29"/>
      <c r="G236" s="29"/>
      <c r="H236" s="29"/>
      <c r="I236" s="29"/>
      <c r="J236" s="29"/>
    </row>
    <row r="237" spans="1:10" s="49" customFormat="1" ht="31.5">
      <c r="A237" s="46"/>
      <c r="B237" s="28" t="s">
        <v>104</v>
      </c>
      <c r="C237" s="46" t="s">
        <v>82</v>
      </c>
      <c r="D237" s="46" t="s">
        <v>120</v>
      </c>
      <c r="E237" s="35">
        <v>120</v>
      </c>
      <c r="F237" s="35"/>
      <c r="G237" s="35">
        <v>120</v>
      </c>
      <c r="H237" s="35">
        <v>120</v>
      </c>
      <c r="I237" s="35"/>
      <c r="J237" s="35">
        <v>120</v>
      </c>
    </row>
    <row r="238" spans="1:10" s="49" customFormat="1" ht="15.75">
      <c r="A238" s="46" t="s">
        <v>12</v>
      </c>
      <c r="B238" s="30" t="s">
        <v>28</v>
      </c>
      <c r="C238" s="46"/>
      <c r="D238" s="46" t="s">
        <v>12</v>
      </c>
      <c r="E238" s="35"/>
      <c r="F238" s="35"/>
      <c r="G238" s="35"/>
      <c r="H238" s="35"/>
      <c r="I238" s="35"/>
      <c r="J238" s="35"/>
    </row>
    <row r="239" spans="1:10" s="49" customFormat="1" ht="45">
      <c r="A239" s="46"/>
      <c r="B239" s="28" t="s">
        <v>105</v>
      </c>
      <c r="C239" s="46" t="s">
        <v>81</v>
      </c>
      <c r="D239" s="46" t="s">
        <v>212</v>
      </c>
      <c r="E239" s="29">
        <f>E235/E237</f>
        <v>1057</v>
      </c>
      <c r="F239" s="29"/>
      <c r="G239" s="29">
        <f>G235/G237</f>
        <v>1057</v>
      </c>
      <c r="H239" s="29">
        <f>H235/H237</f>
        <v>1113.0166666666667</v>
      </c>
      <c r="I239" s="29"/>
      <c r="J239" s="29">
        <f>J235/J237</f>
        <v>1113.0166666666667</v>
      </c>
    </row>
    <row r="240" spans="1:10" s="49" customFormat="1" ht="15.75">
      <c r="A240" s="46"/>
      <c r="B240" s="25" t="s">
        <v>29</v>
      </c>
      <c r="C240" s="46"/>
      <c r="D240" s="46"/>
      <c r="E240" s="29"/>
      <c r="F240" s="29"/>
      <c r="G240" s="29"/>
      <c r="H240" s="29"/>
      <c r="I240" s="29"/>
      <c r="J240" s="29"/>
    </row>
    <row r="241" spans="1:10" s="49" customFormat="1" ht="31.5">
      <c r="A241" s="46"/>
      <c r="B241" s="22" t="s">
        <v>106</v>
      </c>
      <c r="C241" s="46" t="s">
        <v>83</v>
      </c>
      <c r="D241" s="46" t="s">
        <v>113</v>
      </c>
      <c r="E241" s="29">
        <v>100</v>
      </c>
      <c r="F241" s="29"/>
      <c r="G241" s="29">
        <v>100</v>
      </c>
      <c r="H241" s="29">
        <v>100</v>
      </c>
      <c r="I241" s="29"/>
      <c r="J241" s="29">
        <v>100</v>
      </c>
    </row>
    <row r="242" spans="1:10" s="49" customFormat="1" ht="211.5" customHeight="1" hidden="1">
      <c r="A242" s="46"/>
      <c r="B242" s="30" t="s">
        <v>93</v>
      </c>
      <c r="C242" s="46"/>
      <c r="D242" s="46"/>
      <c r="E242" s="29"/>
      <c r="F242" s="29"/>
      <c r="G242" s="29"/>
      <c r="H242" s="29"/>
      <c r="I242" s="29"/>
      <c r="J242" s="29"/>
    </row>
    <row r="243" spans="1:10" s="49" customFormat="1" ht="15.75" hidden="1">
      <c r="A243" s="46"/>
      <c r="B243" s="30" t="s">
        <v>26</v>
      </c>
      <c r="C243" s="46"/>
      <c r="D243" s="46"/>
      <c r="E243" s="29"/>
      <c r="F243" s="29"/>
      <c r="G243" s="29"/>
      <c r="H243" s="29"/>
      <c r="I243" s="29"/>
      <c r="J243" s="29"/>
    </row>
    <row r="244" spans="1:10" s="49" customFormat="1" ht="30" hidden="1">
      <c r="A244" s="46"/>
      <c r="B244" s="28" t="s">
        <v>107</v>
      </c>
      <c r="C244" s="46" t="s">
        <v>81</v>
      </c>
      <c r="D244" s="46" t="s">
        <v>113</v>
      </c>
      <c r="E244" s="29">
        <v>1572</v>
      </c>
      <c r="F244" s="29"/>
      <c r="G244" s="29">
        <v>1572</v>
      </c>
      <c r="H244" s="29">
        <v>1647</v>
      </c>
      <c r="I244" s="29"/>
      <c r="J244" s="29">
        <v>1647</v>
      </c>
    </row>
    <row r="245" spans="1:10" s="49" customFormat="1" ht="15.75" hidden="1">
      <c r="A245" s="46"/>
      <c r="B245" s="30" t="s">
        <v>27</v>
      </c>
      <c r="C245" s="46"/>
      <c r="D245" s="46"/>
      <c r="E245" s="29"/>
      <c r="F245" s="29"/>
      <c r="G245" s="29"/>
      <c r="H245" s="29"/>
      <c r="I245" s="29"/>
      <c r="J245" s="29"/>
    </row>
    <row r="246" spans="1:10" s="49" customFormat="1" ht="30" hidden="1">
      <c r="A246" s="46"/>
      <c r="B246" s="28" t="s">
        <v>108</v>
      </c>
      <c r="C246" s="46" t="s">
        <v>82</v>
      </c>
      <c r="D246" s="46" t="s">
        <v>120</v>
      </c>
      <c r="E246" s="29">
        <v>1</v>
      </c>
      <c r="F246" s="29"/>
      <c r="G246" s="29">
        <v>1</v>
      </c>
      <c r="H246" s="29">
        <v>1</v>
      </c>
      <c r="I246" s="29"/>
      <c r="J246" s="29">
        <v>1</v>
      </c>
    </row>
    <row r="247" spans="1:10" s="49" customFormat="1" ht="15.75" hidden="1">
      <c r="A247" s="46"/>
      <c r="B247" s="30" t="s">
        <v>28</v>
      </c>
      <c r="C247" s="46"/>
      <c r="D247" s="46"/>
      <c r="E247" s="29"/>
      <c r="F247" s="29"/>
      <c r="G247" s="29"/>
      <c r="H247" s="29"/>
      <c r="I247" s="29"/>
      <c r="J247" s="29"/>
    </row>
    <row r="248" spans="1:10" s="49" customFormat="1" ht="30" hidden="1">
      <c r="A248" s="46"/>
      <c r="B248" s="28" t="s">
        <v>109</v>
      </c>
      <c r="C248" s="46" t="s">
        <v>81</v>
      </c>
      <c r="D248" s="46" t="s">
        <v>113</v>
      </c>
      <c r="E248" s="29">
        <v>1572</v>
      </c>
      <c r="F248" s="29"/>
      <c r="G248" s="29">
        <v>1572</v>
      </c>
      <c r="H248" s="29">
        <v>1647</v>
      </c>
      <c r="I248" s="29"/>
      <c r="J248" s="29">
        <v>1647</v>
      </c>
    </row>
    <row r="249" spans="1:10" s="49" customFormat="1" ht="15.75" hidden="1">
      <c r="A249" s="46"/>
      <c r="B249" s="25" t="s">
        <v>29</v>
      </c>
      <c r="C249" s="46"/>
      <c r="D249" s="46"/>
      <c r="E249" s="29"/>
      <c r="F249" s="29"/>
      <c r="G249" s="29"/>
      <c r="H249" s="29"/>
      <c r="I249" s="29"/>
      <c r="J249" s="29"/>
    </row>
    <row r="250" spans="1:10" s="49" customFormat="1" ht="30" hidden="1">
      <c r="A250" s="46"/>
      <c r="B250" s="22" t="s">
        <v>110</v>
      </c>
      <c r="C250" s="46" t="s">
        <v>83</v>
      </c>
      <c r="D250" s="46" t="s">
        <v>113</v>
      </c>
      <c r="E250" s="29"/>
      <c r="F250" s="29"/>
      <c r="G250" s="29"/>
      <c r="H250" s="29"/>
      <c r="I250" s="29"/>
      <c r="J250" s="29"/>
    </row>
    <row r="251" spans="1:10" s="49" customFormat="1" ht="246" customHeight="1" hidden="1">
      <c r="A251" s="46"/>
      <c r="B251" s="30" t="s">
        <v>94</v>
      </c>
      <c r="C251" s="46"/>
      <c r="D251" s="46"/>
      <c r="E251" s="29"/>
      <c r="F251" s="29"/>
      <c r="G251" s="29"/>
      <c r="H251" s="29"/>
      <c r="I251" s="29"/>
      <c r="J251" s="29"/>
    </row>
    <row r="252" spans="1:10" s="49" customFormat="1" ht="15.75" hidden="1">
      <c r="A252" s="46"/>
      <c r="B252" s="30" t="s">
        <v>26</v>
      </c>
      <c r="C252" s="46"/>
      <c r="D252" s="46"/>
      <c r="E252" s="29"/>
      <c r="F252" s="29"/>
      <c r="G252" s="29"/>
      <c r="H252" s="29"/>
      <c r="I252" s="29"/>
      <c r="J252" s="29"/>
    </row>
    <row r="253" spans="1:10" s="49" customFormat="1" ht="30" hidden="1">
      <c r="A253" s="46"/>
      <c r="B253" s="28" t="s">
        <v>107</v>
      </c>
      <c r="C253" s="46" t="s">
        <v>81</v>
      </c>
      <c r="D253" s="46" t="s">
        <v>113</v>
      </c>
      <c r="E253" s="29">
        <v>6288</v>
      </c>
      <c r="F253" s="29"/>
      <c r="G253" s="29">
        <v>6288</v>
      </c>
      <c r="H253" s="29">
        <v>6589</v>
      </c>
      <c r="I253" s="29"/>
      <c r="J253" s="29">
        <v>6589</v>
      </c>
    </row>
    <row r="254" spans="1:10" s="49" customFormat="1" ht="15.75" hidden="1">
      <c r="A254" s="46"/>
      <c r="B254" s="30" t="s">
        <v>27</v>
      </c>
      <c r="C254" s="46"/>
      <c r="D254" s="46"/>
      <c r="E254" s="29"/>
      <c r="F254" s="29"/>
      <c r="G254" s="29"/>
      <c r="H254" s="29"/>
      <c r="I254" s="29"/>
      <c r="J254" s="29"/>
    </row>
    <row r="255" spans="1:10" s="49" customFormat="1" ht="30" hidden="1">
      <c r="A255" s="46"/>
      <c r="B255" s="28" t="s">
        <v>108</v>
      </c>
      <c r="C255" s="46" t="s">
        <v>82</v>
      </c>
      <c r="D255" s="46" t="s">
        <v>120</v>
      </c>
      <c r="E255" s="29">
        <v>4</v>
      </c>
      <c r="F255" s="29"/>
      <c r="G255" s="29">
        <v>4</v>
      </c>
      <c r="H255" s="29">
        <v>4</v>
      </c>
      <c r="I255" s="29"/>
      <c r="J255" s="29">
        <v>4</v>
      </c>
    </row>
    <row r="256" spans="1:10" s="49" customFormat="1" ht="15.75" hidden="1">
      <c r="A256" s="46"/>
      <c r="B256" s="30" t="s">
        <v>28</v>
      </c>
      <c r="C256" s="46"/>
      <c r="D256" s="46"/>
      <c r="E256" s="29"/>
      <c r="F256" s="29"/>
      <c r="G256" s="29"/>
      <c r="H256" s="29"/>
      <c r="I256" s="29"/>
      <c r="J256" s="29"/>
    </row>
    <row r="257" spans="1:10" s="49" customFormat="1" ht="30" hidden="1">
      <c r="A257" s="46"/>
      <c r="B257" s="28" t="s">
        <v>109</v>
      </c>
      <c r="C257" s="46" t="s">
        <v>81</v>
      </c>
      <c r="D257" s="46" t="s">
        <v>113</v>
      </c>
      <c r="E257" s="29">
        <v>1572</v>
      </c>
      <c r="F257" s="29"/>
      <c r="G257" s="29">
        <v>1572</v>
      </c>
      <c r="H257" s="29">
        <v>1647</v>
      </c>
      <c r="I257" s="29"/>
      <c r="J257" s="29">
        <v>1647</v>
      </c>
    </row>
    <row r="258" spans="1:10" s="49" customFormat="1" ht="15.75" hidden="1">
      <c r="A258" s="46"/>
      <c r="B258" s="25" t="s">
        <v>29</v>
      </c>
      <c r="C258" s="46"/>
      <c r="D258" s="46"/>
      <c r="E258" s="29"/>
      <c r="F258" s="29"/>
      <c r="G258" s="29"/>
      <c r="H258" s="29"/>
      <c r="I258" s="29"/>
      <c r="J258" s="29"/>
    </row>
    <row r="259" spans="1:10" s="49" customFormat="1" ht="30" hidden="1">
      <c r="A259" s="46"/>
      <c r="B259" s="22" t="s">
        <v>110</v>
      </c>
      <c r="C259" s="46" t="s">
        <v>83</v>
      </c>
      <c r="D259" s="46" t="s">
        <v>113</v>
      </c>
      <c r="E259" s="29">
        <v>100</v>
      </c>
      <c r="F259" s="29"/>
      <c r="G259" s="29">
        <v>100</v>
      </c>
      <c r="H259" s="29">
        <v>100</v>
      </c>
      <c r="I259" s="29"/>
      <c r="J259" s="29">
        <v>100</v>
      </c>
    </row>
    <row r="260" spans="1:10" s="49" customFormat="1" ht="123.75" customHeight="1">
      <c r="A260" s="46"/>
      <c r="B260" s="30" t="s">
        <v>211</v>
      </c>
      <c r="C260" s="46"/>
      <c r="D260" s="46"/>
      <c r="E260" s="29"/>
      <c r="F260" s="29"/>
      <c r="G260" s="29"/>
      <c r="H260" s="29"/>
      <c r="I260" s="29"/>
      <c r="J260" s="29"/>
    </row>
    <row r="261" spans="1:10" s="49" customFormat="1" ht="18" customHeight="1">
      <c r="A261" s="46"/>
      <c r="B261" s="30" t="s">
        <v>26</v>
      </c>
      <c r="C261" s="46"/>
      <c r="D261" s="46"/>
      <c r="E261" s="29"/>
      <c r="F261" s="29"/>
      <c r="G261" s="29"/>
      <c r="H261" s="29"/>
      <c r="I261" s="29"/>
      <c r="J261" s="29"/>
    </row>
    <row r="262" spans="1:10" s="49" customFormat="1" ht="30" hidden="1">
      <c r="A262" s="46"/>
      <c r="B262" s="28" t="s">
        <v>107</v>
      </c>
      <c r="C262" s="46" t="s">
        <v>81</v>
      </c>
      <c r="D262" s="46" t="s">
        <v>113</v>
      </c>
      <c r="E262" s="35">
        <v>16547</v>
      </c>
      <c r="F262" s="35"/>
      <c r="G262" s="35">
        <f>E262</f>
        <v>16547</v>
      </c>
      <c r="H262" s="35">
        <v>17424</v>
      </c>
      <c r="I262" s="35"/>
      <c r="J262" s="35">
        <f>H262</f>
        <v>17424</v>
      </c>
    </row>
    <row r="263" spans="1:10" s="49" customFormat="1" ht="15.75">
      <c r="A263" s="46"/>
      <c r="B263" s="30" t="s">
        <v>27</v>
      </c>
      <c r="C263" s="46"/>
      <c r="D263" s="46"/>
      <c r="E263" s="29"/>
      <c r="F263" s="29"/>
      <c r="G263" s="29"/>
      <c r="H263" s="29"/>
      <c r="I263" s="29"/>
      <c r="J263" s="29"/>
    </row>
    <row r="264" spans="1:10" s="49" customFormat="1" ht="30">
      <c r="A264" s="46"/>
      <c r="B264" s="28" t="s">
        <v>108</v>
      </c>
      <c r="C264" s="46" t="s">
        <v>82</v>
      </c>
      <c r="D264" s="46" t="s">
        <v>120</v>
      </c>
      <c r="E264" s="35">
        <v>5</v>
      </c>
      <c r="F264" s="35"/>
      <c r="G264" s="35">
        <v>5</v>
      </c>
      <c r="H264" s="35">
        <v>5</v>
      </c>
      <c r="I264" s="35"/>
      <c r="J264" s="35">
        <v>5</v>
      </c>
    </row>
    <row r="265" spans="1:10" s="49" customFormat="1" ht="15.75">
      <c r="A265" s="46"/>
      <c r="B265" s="30" t="s">
        <v>28</v>
      </c>
      <c r="C265" s="46"/>
      <c r="D265" s="46"/>
      <c r="E265" s="29"/>
      <c r="F265" s="29"/>
      <c r="G265" s="29"/>
      <c r="H265" s="29"/>
      <c r="I265" s="29"/>
      <c r="J265" s="29"/>
    </row>
    <row r="266" spans="1:10" s="49" customFormat="1" ht="45">
      <c r="A266" s="46"/>
      <c r="B266" s="28" t="s">
        <v>109</v>
      </c>
      <c r="C266" s="46" t="s">
        <v>81</v>
      </c>
      <c r="D266" s="46" t="s">
        <v>212</v>
      </c>
      <c r="E266" s="29">
        <f>E262/E264</f>
        <v>3309.4</v>
      </c>
      <c r="F266" s="29"/>
      <c r="G266" s="29">
        <f>G262/G264</f>
        <v>3309.4</v>
      </c>
      <c r="H266" s="29">
        <f>H262/H264</f>
        <v>3484.8</v>
      </c>
      <c r="I266" s="29"/>
      <c r="J266" s="29">
        <f>J262/J264</f>
        <v>3484.8</v>
      </c>
    </row>
    <row r="267" spans="1:10" s="49" customFormat="1" ht="15.75">
      <c r="A267" s="46"/>
      <c r="B267" s="25" t="s">
        <v>29</v>
      </c>
      <c r="C267" s="46"/>
      <c r="D267" s="46"/>
      <c r="E267" s="29"/>
      <c r="F267" s="29"/>
      <c r="G267" s="29"/>
      <c r="H267" s="29"/>
      <c r="I267" s="29"/>
      <c r="J267" s="29"/>
    </row>
    <row r="268" spans="1:10" s="49" customFormat="1" ht="30">
      <c r="A268" s="46"/>
      <c r="B268" s="22" t="s">
        <v>110</v>
      </c>
      <c r="C268" s="46" t="s">
        <v>83</v>
      </c>
      <c r="D268" s="46" t="s">
        <v>113</v>
      </c>
      <c r="E268" s="29">
        <v>100</v>
      </c>
      <c r="F268" s="29"/>
      <c r="G268" s="29">
        <v>100</v>
      </c>
      <c r="H268" s="29">
        <v>100</v>
      </c>
      <c r="I268" s="29"/>
      <c r="J268" s="29">
        <v>100</v>
      </c>
    </row>
    <row r="269" spans="1:10" s="49" customFormat="1" ht="90.75" customHeight="1">
      <c r="A269" s="46"/>
      <c r="B269" s="30" t="s">
        <v>182</v>
      </c>
      <c r="C269" s="46"/>
      <c r="D269" s="46"/>
      <c r="E269" s="29"/>
      <c r="F269" s="29"/>
      <c r="G269" s="29"/>
      <c r="H269" s="29"/>
      <c r="I269" s="29"/>
      <c r="J269" s="29"/>
    </row>
    <row r="270" spans="1:10" s="49" customFormat="1" ht="31.5" customHeight="1">
      <c r="A270" s="46"/>
      <c r="B270" s="30" t="s">
        <v>26</v>
      </c>
      <c r="C270" s="46"/>
      <c r="D270" s="46"/>
      <c r="E270" s="29"/>
      <c r="F270" s="29"/>
      <c r="G270" s="35"/>
      <c r="H270" s="29"/>
      <c r="I270" s="29"/>
      <c r="J270" s="35"/>
    </row>
    <row r="271" spans="1:10" s="49" customFormat="1" ht="18" customHeight="1">
      <c r="A271" s="46"/>
      <c r="B271" s="30" t="s">
        <v>27</v>
      </c>
      <c r="C271" s="46"/>
      <c r="D271" s="46"/>
      <c r="E271" s="29"/>
      <c r="F271" s="29"/>
      <c r="G271" s="29"/>
      <c r="H271" s="29"/>
      <c r="I271" s="29"/>
      <c r="J271" s="29"/>
    </row>
    <row r="272" spans="1:10" s="49" customFormat="1" ht="70.5" customHeight="1">
      <c r="A272" s="46"/>
      <c r="B272" s="28" t="s">
        <v>111</v>
      </c>
      <c r="C272" s="46" t="s">
        <v>82</v>
      </c>
      <c r="D272" s="34" t="s">
        <v>121</v>
      </c>
      <c r="E272" s="35">
        <v>21</v>
      </c>
      <c r="F272" s="35"/>
      <c r="G272" s="35">
        <v>21</v>
      </c>
      <c r="H272" s="35">
        <v>21</v>
      </c>
      <c r="I272" s="35"/>
      <c r="J272" s="35">
        <v>21</v>
      </c>
    </row>
    <row r="273" spans="1:10" s="49" customFormat="1" ht="15.75">
      <c r="A273" s="46"/>
      <c r="B273" s="30" t="s">
        <v>28</v>
      </c>
      <c r="C273" s="46"/>
      <c r="D273" s="46"/>
      <c r="E273" s="29"/>
      <c r="F273" s="29"/>
      <c r="G273" s="29"/>
      <c r="H273" s="29"/>
      <c r="I273" s="29"/>
      <c r="J273" s="29"/>
    </row>
    <row r="274" spans="1:10" s="49" customFormat="1" ht="63">
      <c r="A274" s="46"/>
      <c r="B274" s="28" t="s">
        <v>200</v>
      </c>
      <c r="C274" s="46" t="s">
        <v>81</v>
      </c>
      <c r="D274" s="46" t="s">
        <v>113</v>
      </c>
      <c r="E274" s="29">
        <v>902</v>
      </c>
      <c r="F274" s="29"/>
      <c r="G274" s="29">
        <v>902</v>
      </c>
      <c r="H274" s="29">
        <v>950</v>
      </c>
      <c r="I274" s="29"/>
      <c r="J274" s="29">
        <v>950</v>
      </c>
    </row>
    <row r="275" spans="1:10" s="49" customFormat="1" ht="15.75">
      <c r="A275" s="46"/>
      <c r="B275" s="25" t="s">
        <v>29</v>
      </c>
      <c r="C275" s="46"/>
      <c r="D275" s="46"/>
      <c r="E275" s="29"/>
      <c r="F275" s="29"/>
      <c r="G275" s="29"/>
      <c r="H275" s="29"/>
      <c r="I275" s="29"/>
      <c r="J275" s="29"/>
    </row>
    <row r="276" spans="1:10" s="49" customFormat="1" ht="37.5" customHeight="1">
      <c r="A276" s="46"/>
      <c r="B276" s="22" t="s">
        <v>112</v>
      </c>
      <c r="C276" s="46" t="s">
        <v>83</v>
      </c>
      <c r="D276" s="46" t="s">
        <v>113</v>
      </c>
      <c r="E276" s="29">
        <v>100</v>
      </c>
      <c r="F276" s="29"/>
      <c r="G276" s="29">
        <v>100</v>
      </c>
      <c r="H276" s="29">
        <v>100</v>
      </c>
      <c r="I276" s="29"/>
      <c r="J276" s="29">
        <v>100</v>
      </c>
    </row>
    <row r="277" spans="1:10" s="49" customFormat="1" ht="135.75" customHeight="1" hidden="1">
      <c r="A277" s="46"/>
      <c r="B277" s="25" t="s">
        <v>181</v>
      </c>
      <c r="C277" s="46"/>
      <c r="D277" s="46"/>
      <c r="E277" s="29"/>
      <c r="F277" s="29"/>
      <c r="G277" s="29"/>
      <c r="H277" s="29"/>
      <c r="I277" s="29"/>
      <c r="J277" s="29"/>
    </row>
    <row r="278" spans="1:10" s="49" customFormat="1" ht="15.75" hidden="1">
      <c r="A278" s="46"/>
      <c r="B278" s="30" t="s">
        <v>26</v>
      </c>
      <c r="C278" s="46"/>
      <c r="D278" s="46"/>
      <c r="E278" s="29"/>
      <c r="F278" s="29"/>
      <c r="G278" s="29"/>
      <c r="H278" s="29"/>
      <c r="I278" s="29"/>
      <c r="J278" s="29"/>
    </row>
    <row r="279" spans="1:10" s="49" customFormat="1" ht="15.75" hidden="1">
      <c r="A279" s="46"/>
      <c r="B279" s="28"/>
      <c r="C279" s="46"/>
      <c r="D279" s="46"/>
      <c r="E279" s="29"/>
      <c r="F279" s="29"/>
      <c r="G279" s="29"/>
      <c r="H279" s="29"/>
      <c r="I279" s="29"/>
      <c r="J279" s="29"/>
    </row>
    <row r="280" spans="1:10" s="49" customFormat="1" ht="15.75" hidden="1">
      <c r="A280" s="46"/>
      <c r="B280" s="30" t="s">
        <v>27</v>
      </c>
      <c r="C280" s="46"/>
      <c r="D280" s="46"/>
      <c r="E280" s="29"/>
      <c r="F280" s="29"/>
      <c r="G280" s="29"/>
      <c r="H280" s="29"/>
      <c r="I280" s="29"/>
      <c r="J280" s="29"/>
    </row>
    <row r="281" spans="1:10" s="49" customFormat="1" ht="63" customHeight="1" hidden="1">
      <c r="A281" s="46"/>
      <c r="B281" s="26" t="s">
        <v>190</v>
      </c>
      <c r="C281" s="46" t="s">
        <v>82</v>
      </c>
      <c r="D281" s="46" t="s">
        <v>120</v>
      </c>
      <c r="E281" s="29">
        <v>10</v>
      </c>
      <c r="F281" s="29"/>
      <c r="G281" s="29">
        <v>10</v>
      </c>
      <c r="H281" s="29">
        <v>10</v>
      </c>
      <c r="I281" s="29"/>
      <c r="J281" s="29">
        <v>10</v>
      </c>
    </row>
    <row r="282" spans="1:10" s="49" customFormat="1" ht="15.75" hidden="1">
      <c r="A282" s="46"/>
      <c r="B282" s="30" t="s">
        <v>28</v>
      </c>
      <c r="C282" s="46"/>
      <c r="D282" s="46"/>
      <c r="E282" s="29"/>
      <c r="F282" s="29"/>
      <c r="G282" s="29"/>
      <c r="H282" s="29"/>
      <c r="I282" s="29"/>
      <c r="J282" s="29"/>
    </row>
    <row r="283" spans="1:10" s="49" customFormat="1" ht="30" hidden="1">
      <c r="A283" s="46"/>
      <c r="B283" s="26" t="s">
        <v>191</v>
      </c>
      <c r="C283" s="46" t="s">
        <v>81</v>
      </c>
      <c r="D283" s="46" t="s">
        <v>113</v>
      </c>
      <c r="E283" s="29">
        <v>12684</v>
      </c>
      <c r="F283" s="29"/>
      <c r="G283" s="29">
        <v>12684</v>
      </c>
      <c r="H283" s="29">
        <v>13356</v>
      </c>
      <c r="I283" s="29"/>
      <c r="J283" s="29">
        <v>13356</v>
      </c>
    </row>
    <row r="284" spans="1:10" s="49" customFormat="1" ht="15.75" hidden="1">
      <c r="A284" s="46"/>
      <c r="B284" s="25" t="s">
        <v>29</v>
      </c>
      <c r="C284" s="46"/>
      <c r="D284" s="46"/>
      <c r="E284" s="29"/>
      <c r="F284" s="29"/>
      <c r="G284" s="29"/>
      <c r="H284" s="29"/>
      <c r="I284" s="29"/>
      <c r="J284" s="29"/>
    </row>
    <row r="285" spans="1:10" s="49" customFormat="1" ht="47.25" hidden="1">
      <c r="A285" s="46"/>
      <c r="B285" s="28" t="s">
        <v>192</v>
      </c>
      <c r="C285" s="46" t="s">
        <v>83</v>
      </c>
      <c r="D285" s="46" t="s">
        <v>113</v>
      </c>
      <c r="E285" s="23" t="s">
        <v>189</v>
      </c>
      <c r="F285" s="23"/>
      <c r="G285" s="23" t="s">
        <v>189</v>
      </c>
      <c r="H285" s="23" t="s">
        <v>189</v>
      </c>
      <c r="I285" s="23"/>
      <c r="J285" s="23" t="s">
        <v>189</v>
      </c>
    </row>
    <row r="286" s="49" customFormat="1" ht="15"/>
    <row r="287" spans="1:11" s="49" customFormat="1" ht="15">
      <c r="A287" s="83" t="s">
        <v>30</v>
      </c>
      <c r="B287" s="83"/>
      <c r="C287" s="83"/>
      <c r="D287" s="83"/>
      <c r="E287" s="83"/>
      <c r="F287" s="83"/>
      <c r="G287" s="83"/>
      <c r="H287" s="83"/>
      <c r="I287" s="83"/>
      <c r="J287" s="83"/>
      <c r="K287" s="83"/>
    </row>
    <row r="288" s="49" customFormat="1" ht="15">
      <c r="K288" s="48" t="s">
        <v>6</v>
      </c>
    </row>
    <row r="289" spans="1:11" s="49" customFormat="1" ht="15">
      <c r="A289" s="81" t="s">
        <v>8</v>
      </c>
      <c r="B289" s="81" t="s">
        <v>154</v>
      </c>
      <c r="C289" s="81"/>
      <c r="D289" s="81" t="s">
        <v>155</v>
      </c>
      <c r="E289" s="81"/>
      <c r="F289" s="81" t="s">
        <v>156</v>
      </c>
      <c r="G289" s="81"/>
      <c r="H289" s="81" t="s">
        <v>123</v>
      </c>
      <c r="I289" s="81"/>
      <c r="J289" s="81" t="s">
        <v>158</v>
      </c>
      <c r="K289" s="81"/>
    </row>
    <row r="290" spans="1:11" s="49" customFormat="1" ht="30">
      <c r="A290" s="81"/>
      <c r="B290" s="46" t="s">
        <v>9</v>
      </c>
      <c r="C290" s="46" t="s">
        <v>10</v>
      </c>
      <c r="D290" s="46" t="s">
        <v>9</v>
      </c>
      <c r="E290" s="46" t="s">
        <v>10</v>
      </c>
      <c r="F290" s="46" t="s">
        <v>9</v>
      </c>
      <c r="G290" s="46" t="s">
        <v>10</v>
      </c>
      <c r="H290" s="46" t="s">
        <v>9</v>
      </c>
      <c r="I290" s="46" t="s">
        <v>10</v>
      </c>
      <c r="J290" s="46" t="s">
        <v>9</v>
      </c>
      <c r="K290" s="46" t="s">
        <v>10</v>
      </c>
    </row>
    <row r="291" spans="1:11" s="49" customFormat="1" ht="15">
      <c r="A291" s="46">
        <v>1</v>
      </c>
      <c r="B291" s="46">
        <v>2</v>
      </c>
      <c r="C291" s="46">
        <v>3</v>
      </c>
      <c r="D291" s="46">
        <v>4</v>
      </c>
      <c r="E291" s="46">
        <v>5</v>
      </c>
      <c r="F291" s="46">
        <v>6</v>
      </c>
      <c r="G291" s="46">
        <v>7</v>
      </c>
      <c r="H291" s="46">
        <v>8</v>
      </c>
      <c r="I291" s="46">
        <v>9</v>
      </c>
      <c r="J291" s="46">
        <v>10</v>
      </c>
      <c r="K291" s="46">
        <v>11</v>
      </c>
    </row>
    <row r="292" spans="1:11" s="49" customFormat="1" ht="15">
      <c r="A292" s="46" t="s">
        <v>16</v>
      </c>
      <c r="B292" s="46" t="s">
        <v>12</v>
      </c>
      <c r="C292" s="46" t="s">
        <v>12</v>
      </c>
      <c r="D292" s="46" t="s">
        <v>12</v>
      </c>
      <c r="E292" s="46" t="s">
        <v>12</v>
      </c>
      <c r="F292" s="46" t="s">
        <v>12</v>
      </c>
      <c r="G292" s="46" t="s">
        <v>12</v>
      </c>
      <c r="H292" s="46" t="s">
        <v>12</v>
      </c>
      <c r="I292" s="46" t="s">
        <v>12</v>
      </c>
      <c r="J292" s="46" t="s">
        <v>12</v>
      </c>
      <c r="K292" s="46" t="s">
        <v>12</v>
      </c>
    </row>
    <row r="293" spans="1:11" s="49" customFormat="1" ht="80.25" customHeight="1">
      <c r="A293" s="37" t="s">
        <v>31</v>
      </c>
      <c r="B293" s="46" t="s">
        <v>14</v>
      </c>
      <c r="C293" s="46" t="s">
        <v>12</v>
      </c>
      <c r="D293" s="46" t="s">
        <v>14</v>
      </c>
      <c r="E293" s="46" t="s">
        <v>12</v>
      </c>
      <c r="F293" s="46" t="s">
        <v>12</v>
      </c>
      <c r="G293" s="46" t="s">
        <v>12</v>
      </c>
      <c r="H293" s="46" t="s">
        <v>12</v>
      </c>
      <c r="I293" s="46" t="s">
        <v>12</v>
      </c>
      <c r="J293" s="46" t="s">
        <v>14</v>
      </c>
      <c r="K293" s="46" t="s">
        <v>12</v>
      </c>
    </row>
    <row r="294" s="49" customFormat="1" ht="15"/>
    <row r="295" s="49" customFormat="1" ht="5.25" customHeight="1"/>
    <row r="296" spans="1:16" s="49" customFormat="1" ht="30.75" customHeight="1">
      <c r="A296" s="76" t="s">
        <v>32</v>
      </c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</row>
    <row r="297" s="49" customFormat="1" ht="20.25" customHeight="1"/>
    <row r="298" spans="1:14" s="49" customFormat="1" ht="18.75" customHeight="1">
      <c r="A298" s="81" t="s">
        <v>63</v>
      </c>
      <c r="B298" s="81" t="s">
        <v>33</v>
      </c>
      <c r="C298" s="81" t="s">
        <v>154</v>
      </c>
      <c r="D298" s="81"/>
      <c r="E298" s="81"/>
      <c r="F298" s="81"/>
      <c r="G298" s="81" t="s">
        <v>167</v>
      </c>
      <c r="H298" s="81"/>
      <c r="I298" s="81"/>
      <c r="J298" s="81"/>
      <c r="K298" s="81" t="s">
        <v>124</v>
      </c>
      <c r="L298" s="81"/>
      <c r="M298" s="81" t="s">
        <v>168</v>
      </c>
      <c r="N298" s="81"/>
    </row>
    <row r="299" spans="1:14" s="49" customFormat="1" ht="26.25" customHeight="1">
      <c r="A299" s="81"/>
      <c r="B299" s="81"/>
      <c r="C299" s="81" t="s">
        <v>9</v>
      </c>
      <c r="D299" s="81"/>
      <c r="E299" s="81" t="s">
        <v>10</v>
      </c>
      <c r="F299" s="81"/>
      <c r="G299" s="81" t="s">
        <v>9</v>
      </c>
      <c r="H299" s="81"/>
      <c r="I299" s="81" t="s">
        <v>10</v>
      </c>
      <c r="J299" s="81"/>
      <c r="K299" s="81" t="s">
        <v>9</v>
      </c>
      <c r="L299" s="81" t="s">
        <v>10</v>
      </c>
      <c r="M299" s="81" t="s">
        <v>9</v>
      </c>
      <c r="N299" s="81" t="s">
        <v>10</v>
      </c>
    </row>
    <row r="300" spans="1:14" s="49" customFormat="1" ht="33.75" customHeight="1">
      <c r="A300" s="81"/>
      <c r="B300" s="81"/>
      <c r="C300" s="46" t="s">
        <v>66</v>
      </c>
      <c r="D300" s="46" t="s">
        <v>67</v>
      </c>
      <c r="E300" s="46" t="s">
        <v>66</v>
      </c>
      <c r="F300" s="46" t="s">
        <v>67</v>
      </c>
      <c r="G300" s="46" t="s">
        <v>66</v>
      </c>
      <c r="H300" s="46" t="s">
        <v>67</v>
      </c>
      <c r="I300" s="46" t="s">
        <v>66</v>
      </c>
      <c r="J300" s="46" t="s">
        <v>67</v>
      </c>
      <c r="K300" s="81"/>
      <c r="L300" s="81"/>
      <c r="M300" s="81"/>
      <c r="N300" s="81"/>
    </row>
    <row r="301" spans="1:14" s="49" customFormat="1" ht="26.25" customHeight="1">
      <c r="A301" s="46">
        <v>1</v>
      </c>
      <c r="B301" s="46">
        <v>2</v>
      </c>
      <c r="C301" s="46">
        <v>3</v>
      </c>
      <c r="D301" s="46">
        <v>4</v>
      </c>
      <c r="E301" s="46">
        <v>5</v>
      </c>
      <c r="F301" s="46">
        <v>6</v>
      </c>
      <c r="G301" s="46">
        <v>7</v>
      </c>
      <c r="H301" s="46">
        <v>8</v>
      </c>
      <c r="I301" s="46">
        <v>9</v>
      </c>
      <c r="J301" s="46">
        <v>10</v>
      </c>
      <c r="K301" s="46">
        <v>11</v>
      </c>
      <c r="L301" s="46">
        <v>12</v>
      </c>
      <c r="M301" s="46">
        <v>13</v>
      </c>
      <c r="N301" s="46">
        <v>14</v>
      </c>
    </row>
    <row r="302" spans="1:14" s="49" customFormat="1" ht="26.25" customHeight="1">
      <c r="A302" s="46" t="s">
        <v>12</v>
      </c>
      <c r="B302" s="26" t="s">
        <v>12</v>
      </c>
      <c r="C302" s="26" t="s">
        <v>12</v>
      </c>
      <c r="D302" s="26" t="s">
        <v>12</v>
      </c>
      <c r="E302" s="26" t="s">
        <v>12</v>
      </c>
      <c r="F302" s="26" t="s">
        <v>12</v>
      </c>
      <c r="G302" s="26" t="s">
        <v>12</v>
      </c>
      <c r="H302" s="26" t="s">
        <v>12</v>
      </c>
      <c r="I302" s="26" t="s">
        <v>12</v>
      </c>
      <c r="J302" s="26" t="s">
        <v>12</v>
      </c>
      <c r="K302" s="26" t="s">
        <v>12</v>
      </c>
      <c r="L302" s="26" t="s">
        <v>12</v>
      </c>
      <c r="M302" s="26" t="s">
        <v>12</v>
      </c>
      <c r="N302" s="26" t="s">
        <v>12</v>
      </c>
    </row>
    <row r="303" spans="1:14" s="49" customFormat="1" ht="26.25" customHeight="1">
      <c r="A303" s="46" t="s">
        <v>12</v>
      </c>
      <c r="B303" s="46" t="s">
        <v>16</v>
      </c>
      <c r="C303" s="46" t="s">
        <v>12</v>
      </c>
      <c r="D303" s="46" t="s">
        <v>12</v>
      </c>
      <c r="E303" s="46" t="s">
        <v>12</v>
      </c>
      <c r="F303" s="46" t="s">
        <v>12</v>
      </c>
      <c r="G303" s="46" t="s">
        <v>12</v>
      </c>
      <c r="H303" s="46" t="s">
        <v>12</v>
      </c>
      <c r="I303" s="46" t="s">
        <v>12</v>
      </c>
      <c r="J303" s="46" t="s">
        <v>12</v>
      </c>
      <c r="K303" s="46" t="s">
        <v>12</v>
      </c>
      <c r="L303" s="46" t="s">
        <v>12</v>
      </c>
      <c r="M303" s="46" t="s">
        <v>12</v>
      </c>
      <c r="N303" s="46" t="s">
        <v>12</v>
      </c>
    </row>
    <row r="304" spans="1:14" s="49" customFormat="1" ht="60.75" customHeight="1">
      <c r="A304" s="46" t="s">
        <v>12</v>
      </c>
      <c r="B304" s="46" t="s">
        <v>34</v>
      </c>
      <c r="C304" s="46" t="s">
        <v>14</v>
      </c>
      <c r="D304" s="46" t="s">
        <v>14</v>
      </c>
      <c r="E304" s="46" t="s">
        <v>12</v>
      </c>
      <c r="F304" s="46" t="s">
        <v>12</v>
      </c>
      <c r="G304" s="46" t="s">
        <v>14</v>
      </c>
      <c r="H304" s="46" t="s">
        <v>14</v>
      </c>
      <c r="I304" s="46" t="s">
        <v>12</v>
      </c>
      <c r="J304" s="46" t="s">
        <v>12</v>
      </c>
      <c r="K304" s="46" t="s">
        <v>14</v>
      </c>
      <c r="L304" s="46" t="s">
        <v>12</v>
      </c>
      <c r="M304" s="46" t="s">
        <v>14</v>
      </c>
      <c r="N304" s="46" t="s">
        <v>12</v>
      </c>
    </row>
    <row r="305" s="49" customFormat="1" ht="16.5" customHeight="1"/>
    <row r="306" s="49" customFormat="1" ht="26.25" customHeight="1" hidden="1"/>
    <row r="307" spans="1:12" s="49" customFormat="1" ht="17.25" customHeight="1">
      <c r="A307" s="80" t="s">
        <v>144</v>
      </c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</row>
    <row r="308" spans="1:16" s="49" customFormat="1" ht="26.25" customHeight="1">
      <c r="A308" s="80" t="s">
        <v>169</v>
      </c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O308" s="44"/>
      <c r="P308" s="44"/>
    </row>
    <row r="309" spans="1:12" s="49" customFormat="1" ht="10.5" customHeight="1">
      <c r="A309" s="78" t="s">
        <v>6</v>
      </c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</row>
    <row r="310" spans="1:16" s="49" customFormat="1" ht="9" customHeight="1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O310" s="84"/>
      <c r="P310" s="84"/>
    </row>
    <row r="311" spans="15:16" s="49" customFormat="1" ht="7.5" customHeight="1">
      <c r="O311" s="84"/>
      <c r="P311" s="84"/>
    </row>
    <row r="312" spans="1:16" s="49" customFormat="1" ht="26.25" customHeight="1">
      <c r="A312" s="81" t="s">
        <v>21</v>
      </c>
      <c r="B312" s="81" t="s">
        <v>35</v>
      </c>
      <c r="C312" s="81" t="s">
        <v>36</v>
      </c>
      <c r="D312" s="81" t="s">
        <v>154</v>
      </c>
      <c r="E312" s="81"/>
      <c r="F312" s="81"/>
      <c r="G312" s="81" t="s">
        <v>155</v>
      </c>
      <c r="H312" s="81"/>
      <c r="I312" s="81"/>
      <c r="J312" s="81" t="s">
        <v>156</v>
      </c>
      <c r="K312" s="81"/>
      <c r="L312" s="81"/>
      <c r="O312" s="84"/>
      <c r="P312" s="84"/>
    </row>
    <row r="313" spans="1:16" s="49" customFormat="1" ht="39" customHeight="1">
      <c r="A313" s="81"/>
      <c r="B313" s="81"/>
      <c r="C313" s="81"/>
      <c r="D313" s="46" t="s">
        <v>9</v>
      </c>
      <c r="E313" s="46" t="s">
        <v>10</v>
      </c>
      <c r="F313" s="46" t="s">
        <v>68</v>
      </c>
      <c r="G313" s="46" t="s">
        <v>9</v>
      </c>
      <c r="H313" s="46" t="s">
        <v>10</v>
      </c>
      <c r="I313" s="46" t="s">
        <v>56</v>
      </c>
      <c r="J313" s="46" t="s">
        <v>9</v>
      </c>
      <c r="K313" s="46" t="s">
        <v>10</v>
      </c>
      <c r="L313" s="46" t="s">
        <v>69</v>
      </c>
      <c r="O313" s="47"/>
      <c r="P313" s="47"/>
    </row>
    <row r="314" spans="1:16" s="49" customFormat="1" ht="26.25" customHeight="1">
      <c r="A314" s="46">
        <v>1</v>
      </c>
      <c r="B314" s="46">
        <v>2</v>
      </c>
      <c r="C314" s="46">
        <v>3</v>
      </c>
      <c r="D314" s="46">
        <v>4</v>
      </c>
      <c r="E314" s="46">
        <v>5</v>
      </c>
      <c r="F314" s="46">
        <v>6</v>
      </c>
      <c r="G314" s="46">
        <v>7</v>
      </c>
      <c r="H314" s="46">
        <v>8</v>
      </c>
      <c r="I314" s="46">
        <v>9</v>
      </c>
      <c r="J314" s="46">
        <v>10</v>
      </c>
      <c r="K314" s="46">
        <v>11</v>
      </c>
      <c r="L314" s="46">
        <v>12</v>
      </c>
      <c r="O314" s="20"/>
      <c r="P314" s="20"/>
    </row>
    <row r="315" spans="1:16" s="49" customFormat="1" ht="103.5" customHeight="1">
      <c r="A315" s="46">
        <v>1</v>
      </c>
      <c r="B315" s="53" t="s">
        <v>114</v>
      </c>
      <c r="C315" s="54" t="s">
        <v>117</v>
      </c>
      <c r="D315" s="55">
        <v>318685</v>
      </c>
      <c r="E315" s="55"/>
      <c r="F315" s="55">
        <v>318685</v>
      </c>
      <c r="G315" s="55">
        <v>321600</v>
      </c>
      <c r="H315" s="55"/>
      <c r="I315" s="55">
        <v>321600</v>
      </c>
      <c r="J315" s="55"/>
      <c r="K315" s="55"/>
      <c r="L315" s="55"/>
      <c r="O315" s="20"/>
      <c r="P315" s="20"/>
    </row>
    <row r="316" spans="1:16" s="49" customFormat="1" ht="149.25" customHeight="1">
      <c r="A316" s="46">
        <v>2</v>
      </c>
      <c r="B316" s="53" t="s">
        <v>149</v>
      </c>
      <c r="C316" s="54" t="s">
        <v>194</v>
      </c>
      <c r="D316" s="55">
        <v>0</v>
      </c>
      <c r="E316" s="55"/>
      <c r="F316" s="55">
        <v>0</v>
      </c>
      <c r="G316" s="55">
        <v>0</v>
      </c>
      <c r="H316" s="55"/>
      <c r="I316" s="55">
        <v>0</v>
      </c>
      <c r="J316" s="55">
        <v>418700</v>
      </c>
      <c r="K316" s="55"/>
      <c r="L316" s="55">
        <v>418700</v>
      </c>
      <c r="O316" s="20"/>
      <c r="P316" s="20"/>
    </row>
    <row r="317" spans="1:16" s="49" customFormat="1" ht="106.5" customHeight="1">
      <c r="A317" s="46">
        <v>3</v>
      </c>
      <c r="B317" s="53" t="s">
        <v>114</v>
      </c>
      <c r="C317" s="54" t="s">
        <v>117</v>
      </c>
      <c r="D317" s="55">
        <v>90500</v>
      </c>
      <c r="E317" s="55"/>
      <c r="F317" s="55">
        <v>90500</v>
      </c>
      <c r="G317" s="55">
        <v>90000</v>
      </c>
      <c r="H317" s="55"/>
      <c r="I317" s="55">
        <v>90000</v>
      </c>
      <c r="J317" s="55"/>
      <c r="K317" s="55"/>
      <c r="L317" s="55"/>
      <c r="O317" s="20"/>
      <c r="P317" s="20"/>
    </row>
    <row r="318" spans="1:16" s="49" customFormat="1" ht="156.75" customHeight="1">
      <c r="A318" s="46">
        <v>4</v>
      </c>
      <c r="B318" s="53" t="s">
        <v>149</v>
      </c>
      <c r="C318" s="54" t="s">
        <v>194</v>
      </c>
      <c r="D318" s="55"/>
      <c r="E318" s="55"/>
      <c r="F318" s="55"/>
      <c r="G318" s="55">
        <v>0</v>
      </c>
      <c r="H318" s="55"/>
      <c r="I318" s="55">
        <v>0</v>
      </c>
      <c r="J318" s="55">
        <v>120000</v>
      </c>
      <c r="K318" s="55"/>
      <c r="L318" s="55">
        <v>120000</v>
      </c>
      <c r="O318" s="20"/>
      <c r="P318" s="20"/>
    </row>
    <row r="319" spans="1:16" s="49" customFormat="1" ht="78" customHeight="1">
      <c r="A319" s="46">
        <v>5</v>
      </c>
      <c r="B319" s="53" t="s">
        <v>147</v>
      </c>
      <c r="C319" s="54" t="s">
        <v>148</v>
      </c>
      <c r="D319" s="55">
        <v>12803</v>
      </c>
      <c r="E319" s="55"/>
      <c r="F319" s="55">
        <v>12803</v>
      </c>
      <c r="G319" s="55"/>
      <c r="H319" s="55"/>
      <c r="I319" s="55"/>
      <c r="J319" s="55"/>
      <c r="K319" s="55"/>
      <c r="L319" s="55"/>
      <c r="O319" s="20"/>
      <c r="P319" s="20"/>
    </row>
    <row r="320" spans="1:16" s="49" customFormat="1" ht="152.25" customHeight="1">
      <c r="A320" s="46">
        <v>6</v>
      </c>
      <c r="B320" s="53" t="s">
        <v>145</v>
      </c>
      <c r="C320" s="54" t="s">
        <v>195</v>
      </c>
      <c r="D320" s="55">
        <v>0</v>
      </c>
      <c r="E320" s="55"/>
      <c r="F320" s="55">
        <v>0</v>
      </c>
      <c r="G320" s="55">
        <v>9080</v>
      </c>
      <c r="H320" s="55"/>
      <c r="I320" s="55">
        <v>9080</v>
      </c>
      <c r="J320" s="55">
        <v>17924</v>
      </c>
      <c r="K320" s="55"/>
      <c r="L320" s="55">
        <v>17924</v>
      </c>
      <c r="O320" s="20"/>
      <c r="P320" s="20"/>
    </row>
    <row r="321" spans="1:16" s="49" customFormat="1" ht="75.75" customHeight="1" hidden="1">
      <c r="A321" s="46"/>
      <c r="B321" s="53"/>
      <c r="C321" s="54"/>
      <c r="D321" s="55"/>
      <c r="E321" s="55"/>
      <c r="F321" s="55"/>
      <c r="G321" s="55"/>
      <c r="H321" s="55"/>
      <c r="I321" s="55"/>
      <c r="J321" s="55"/>
      <c r="K321" s="55"/>
      <c r="L321" s="55"/>
      <c r="O321" s="20"/>
      <c r="P321" s="20"/>
    </row>
    <row r="322" spans="1:16" s="49" customFormat="1" ht="72.75" customHeight="1">
      <c r="A322" s="46">
        <v>7</v>
      </c>
      <c r="B322" s="53" t="s">
        <v>115</v>
      </c>
      <c r="C322" s="54" t="s">
        <v>118</v>
      </c>
      <c r="D322" s="55">
        <v>2000</v>
      </c>
      <c r="E322" s="55"/>
      <c r="F322" s="55">
        <v>2000</v>
      </c>
      <c r="G322" s="55"/>
      <c r="H322" s="55"/>
      <c r="I322" s="55"/>
      <c r="J322" s="55"/>
      <c r="K322" s="55"/>
      <c r="L322" s="55"/>
      <c r="O322" s="20"/>
      <c r="P322" s="20"/>
    </row>
    <row r="323" spans="1:16" s="49" customFormat="1" ht="154.5" customHeight="1">
      <c r="A323" s="46">
        <v>8</v>
      </c>
      <c r="B323" s="53" t="s">
        <v>146</v>
      </c>
      <c r="C323" s="54" t="s">
        <v>196</v>
      </c>
      <c r="D323" s="55">
        <v>0</v>
      </c>
      <c r="E323" s="55"/>
      <c r="F323" s="55">
        <v>0</v>
      </c>
      <c r="G323" s="55">
        <v>7510</v>
      </c>
      <c r="H323" s="55"/>
      <c r="I323" s="55">
        <v>7510</v>
      </c>
      <c r="J323" s="55">
        <v>15655</v>
      </c>
      <c r="K323" s="55"/>
      <c r="L323" s="55">
        <v>15655</v>
      </c>
      <c r="O323" s="20"/>
      <c r="P323" s="20"/>
    </row>
    <row r="324" spans="1:16" s="49" customFormat="1" ht="154.5" customHeight="1">
      <c r="A324" s="46">
        <v>9</v>
      </c>
      <c r="B324" s="53" t="s">
        <v>146</v>
      </c>
      <c r="C324" s="54" t="s">
        <v>196</v>
      </c>
      <c r="D324" s="55">
        <v>0</v>
      </c>
      <c r="E324" s="55"/>
      <c r="F324" s="55">
        <v>0</v>
      </c>
      <c r="G324" s="55">
        <v>0</v>
      </c>
      <c r="H324" s="55"/>
      <c r="I324" s="55">
        <v>0</v>
      </c>
      <c r="J324" s="55">
        <v>120000</v>
      </c>
      <c r="K324" s="55"/>
      <c r="L324" s="55">
        <v>120000</v>
      </c>
      <c r="O324" s="20"/>
      <c r="P324" s="20"/>
    </row>
    <row r="325" spans="1:16" s="49" customFormat="1" ht="69" customHeight="1" hidden="1">
      <c r="A325" s="46">
        <v>6</v>
      </c>
      <c r="B325" s="53" t="s">
        <v>115</v>
      </c>
      <c r="C325" s="54" t="s">
        <v>118</v>
      </c>
      <c r="D325" s="55">
        <v>12000</v>
      </c>
      <c r="E325" s="55"/>
      <c r="F325" s="55">
        <v>12000</v>
      </c>
      <c r="G325" s="55">
        <v>2000</v>
      </c>
      <c r="H325" s="55"/>
      <c r="I325" s="55">
        <v>2000</v>
      </c>
      <c r="J325" s="55">
        <v>0</v>
      </c>
      <c r="K325" s="55"/>
      <c r="L325" s="55">
        <v>0</v>
      </c>
      <c r="O325" s="20"/>
      <c r="P325" s="20"/>
    </row>
    <row r="326" spans="1:16" s="49" customFormat="1" ht="36" customHeight="1" hidden="1">
      <c r="A326" s="46">
        <v>7</v>
      </c>
      <c r="B326" s="56" t="s">
        <v>116</v>
      </c>
      <c r="C326" s="54" t="s">
        <v>119</v>
      </c>
      <c r="D326" s="55">
        <v>0</v>
      </c>
      <c r="E326" s="55" t="s">
        <v>12</v>
      </c>
      <c r="F326" s="55">
        <v>0</v>
      </c>
      <c r="G326" s="55">
        <v>0</v>
      </c>
      <c r="H326" s="55"/>
      <c r="I326" s="55">
        <v>0</v>
      </c>
      <c r="J326" s="55">
        <v>0</v>
      </c>
      <c r="K326" s="55"/>
      <c r="L326" s="55">
        <v>0</v>
      </c>
      <c r="O326" s="47"/>
      <c r="P326" s="47"/>
    </row>
    <row r="327" spans="1:16" s="49" customFormat="1" ht="28.5" customHeight="1">
      <c r="A327" s="46" t="s">
        <v>12</v>
      </c>
      <c r="B327" s="55" t="s">
        <v>16</v>
      </c>
      <c r="C327" s="22" t="s">
        <v>12</v>
      </c>
      <c r="D327" s="55">
        <f>D315+D317+D319+D322+D324</f>
        <v>423988</v>
      </c>
      <c r="E327" s="55" t="s">
        <v>12</v>
      </c>
      <c r="F327" s="55">
        <f>F315+F317+F319+F322+F324</f>
        <v>423988</v>
      </c>
      <c r="G327" s="55">
        <f>G315+G320+G324+G317</f>
        <v>420680</v>
      </c>
      <c r="H327" s="55" t="s">
        <v>12</v>
      </c>
      <c r="I327" s="55">
        <f>I315+I320+I324+I317</f>
        <v>420680</v>
      </c>
      <c r="J327" s="55">
        <f>J324+J320+J318+J316+J323</f>
        <v>692279</v>
      </c>
      <c r="K327" s="55"/>
      <c r="L327" s="55">
        <f>L324+L320+L318+L316+L323</f>
        <v>692279</v>
      </c>
      <c r="O327" s="47"/>
      <c r="P327" s="47"/>
    </row>
    <row r="328" s="49" customFormat="1" ht="13.5" customHeight="1"/>
    <row r="329" spans="1:9" s="49" customFormat="1" ht="10.5" customHeight="1">
      <c r="A329" s="76" t="s">
        <v>170</v>
      </c>
      <c r="B329" s="76"/>
      <c r="C329" s="76"/>
      <c r="D329" s="76"/>
      <c r="E329" s="76"/>
      <c r="F329" s="76"/>
      <c r="G329" s="76"/>
      <c r="H329" s="76"/>
      <c r="I329" s="76"/>
    </row>
    <row r="330" spans="1:9" s="49" customFormat="1" ht="20.25" customHeight="1">
      <c r="A330" s="51" t="s">
        <v>6</v>
      </c>
      <c r="B330" s="52"/>
      <c r="C330" s="52"/>
      <c r="D330" s="52"/>
      <c r="E330" s="52"/>
      <c r="F330" s="52"/>
      <c r="G330" s="52"/>
      <c r="H330" s="52"/>
      <c r="I330" s="52"/>
    </row>
    <row r="331" s="49" customFormat="1" ht="18" customHeight="1"/>
    <row r="332" spans="1:9" s="49" customFormat="1" ht="26.25" customHeight="1">
      <c r="A332" s="81" t="s">
        <v>63</v>
      </c>
      <c r="B332" s="81" t="s">
        <v>35</v>
      </c>
      <c r="C332" s="81" t="s">
        <v>36</v>
      </c>
      <c r="D332" s="81" t="s">
        <v>123</v>
      </c>
      <c r="E332" s="81"/>
      <c r="F332" s="81"/>
      <c r="G332" s="81" t="s">
        <v>158</v>
      </c>
      <c r="H332" s="81"/>
      <c r="I332" s="81"/>
    </row>
    <row r="333" spans="1:9" s="49" customFormat="1" ht="53.25" customHeight="1">
      <c r="A333" s="81"/>
      <c r="B333" s="81"/>
      <c r="C333" s="81"/>
      <c r="D333" s="46" t="s">
        <v>9</v>
      </c>
      <c r="E333" s="46" t="s">
        <v>10</v>
      </c>
      <c r="F333" s="46" t="s">
        <v>68</v>
      </c>
      <c r="G333" s="46" t="s">
        <v>9</v>
      </c>
      <c r="H333" s="46" t="s">
        <v>10</v>
      </c>
      <c r="I333" s="46" t="s">
        <v>56</v>
      </c>
    </row>
    <row r="334" spans="1:9" s="49" customFormat="1" ht="18" customHeight="1">
      <c r="A334" s="46">
        <v>1</v>
      </c>
      <c r="B334" s="46">
        <v>2</v>
      </c>
      <c r="C334" s="46">
        <v>3</v>
      </c>
      <c r="D334" s="46">
        <v>4</v>
      </c>
      <c r="E334" s="46">
        <v>5</v>
      </c>
      <c r="F334" s="46">
        <v>6</v>
      </c>
      <c r="G334" s="46">
        <v>7</v>
      </c>
      <c r="H334" s="46">
        <v>8</v>
      </c>
      <c r="I334" s="46">
        <v>9</v>
      </c>
    </row>
    <row r="335" spans="1:9" s="49" customFormat="1" ht="147" customHeight="1">
      <c r="A335" s="46">
        <v>1</v>
      </c>
      <c r="B335" s="53" t="s">
        <v>149</v>
      </c>
      <c r="C335" s="54" t="s">
        <v>194</v>
      </c>
      <c r="D335" s="55">
        <v>442566</v>
      </c>
      <c r="E335" s="55"/>
      <c r="F335" s="55">
        <v>442566</v>
      </c>
      <c r="G335" s="55">
        <v>466022</v>
      </c>
      <c r="H335" s="55"/>
      <c r="I335" s="55">
        <v>466022</v>
      </c>
    </row>
    <row r="336" spans="1:9" s="49" customFormat="1" ht="157.5" customHeight="1">
      <c r="A336" s="46">
        <v>2</v>
      </c>
      <c r="B336" s="53" t="s">
        <v>149</v>
      </c>
      <c r="C336" s="54" t="s">
        <v>194</v>
      </c>
      <c r="D336" s="55">
        <v>120000</v>
      </c>
      <c r="E336" s="55"/>
      <c r="F336" s="55">
        <v>120000</v>
      </c>
      <c r="G336" s="55">
        <v>120000</v>
      </c>
      <c r="H336" s="55"/>
      <c r="I336" s="55">
        <v>120000</v>
      </c>
    </row>
    <row r="337" spans="1:11" s="49" customFormat="1" ht="158.25" customHeight="1">
      <c r="A337" s="46">
        <v>3</v>
      </c>
      <c r="B337" s="53" t="s">
        <v>145</v>
      </c>
      <c r="C337" s="54" t="s">
        <v>195</v>
      </c>
      <c r="D337" s="55">
        <v>18946</v>
      </c>
      <c r="E337" s="55"/>
      <c r="F337" s="55">
        <v>18946</v>
      </c>
      <c r="G337" s="55">
        <v>0</v>
      </c>
      <c r="H337" s="55"/>
      <c r="I337" s="55">
        <v>0</v>
      </c>
      <c r="K337" s="49" t="s">
        <v>12</v>
      </c>
    </row>
    <row r="338" spans="1:9" s="49" customFormat="1" ht="141.75" customHeight="1">
      <c r="A338" s="46">
        <v>4</v>
      </c>
      <c r="B338" s="53" t="s">
        <v>146</v>
      </c>
      <c r="C338" s="54" t="s">
        <v>196</v>
      </c>
      <c r="D338" s="55">
        <v>16406</v>
      </c>
      <c r="E338" s="55" t="s">
        <v>12</v>
      </c>
      <c r="F338" s="55">
        <v>16406</v>
      </c>
      <c r="G338" s="55">
        <v>0</v>
      </c>
      <c r="H338" s="55"/>
      <c r="I338" s="55">
        <v>0</v>
      </c>
    </row>
    <row r="339" spans="1:9" s="49" customFormat="1" ht="150" customHeight="1" hidden="1">
      <c r="A339" s="46">
        <v>5</v>
      </c>
      <c r="B339" s="53" t="s">
        <v>146</v>
      </c>
      <c r="C339" s="54" t="s">
        <v>196</v>
      </c>
      <c r="D339" s="55"/>
      <c r="E339" s="55"/>
      <c r="F339" s="55"/>
      <c r="G339" s="55">
        <v>0</v>
      </c>
      <c r="H339" s="55"/>
      <c r="I339" s="55">
        <v>0</v>
      </c>
    </row>
    <row r="340" spans="1:9" s="49" customFormat="1" ht="26.25" customHeight="1">
      <c r="A340" s="46" t="s">
        <v>12</v>
      </c>
      <c r="B340" s="46" t="s">
        <v>16</v>
      </c>
      <c r="C340" s="26" t="s">
        <v>12</v>
      </c>
      <c r="D340" s="55">
        <f>D339+D337+D336+D335+D338</f>
        <v>597918</v>
      </c>
      <c r="E340" s="55" t="s">
        <v>12</v>
      </c>
      <c r="F340" s="55">
        <f>F339+F337+F336+F335+F338</f>
        <v>597918</v>
      </c>
      <c r="G340" s="55">
        <f>G339+G337+G336+G335+G338</f>
        <v>586022</v>
      </c>
      <c r="H340" s="22" t="s">
        <v>12</v>
      </c>
      <c r="I340" s="55">
        <f>I339+I337+I336+I335+I338</f>
        <v>586022</v>
      </c>
    </row>
    <row r="341" s="49" customFormat="1" ht="15" customHeight="1"/>
    <row r="342" s="49" customFormat="1" ht="9" customHeight="1"/>
    <row r="343" spans="1:13" s="49" customFormat="1" ht="21" customHeight="1">
      <c r="A343" s="76" t="s">
        <v>171</v>
      </c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</row>
    <row r="344" spans="1:13" s="49" customFormat="1" ht="17.25" customHeight="1">
      <c r="A344" s="51" t="s">
        <v>6</v>
      </c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</row>
    <row r="345" s="49" customFormat="1" ht="5.25" customHeight="1"/>
    <row r="346" s="49" customFormat="1" ht="11.25" customHeight="1"/>
    <row r="347" spans="1:13" s="49" customFormat="1" ht="43.5" customHeight="1">
      <c r="A347" s="71" t="s">
        <v>71</v>
      </c>
      <c r="B347" s="71" t="s">
        <v>70</v>
      </c>
      <c r="C347" s="81" t="s">
        <v>37</v>
      </c>
      <c r="D347" s="81" t="s">
        <v>154</v>
      </c>
      <c r="E347" s="81"/>
      <c r="F347" s="81" t="s">
        <v>155</v>
      </c>
      <c r="G347" s="81"/>
      <c r="H347" s="81" t="s">
        <v>156</v>
      </c>
      <c r="I347" s="81"/>
      <c r="J347" s="81" t="s">
        <v>123</v>
      </c>
      <c r="K347" s="81"/>
      <c r="L347" s="81" t="s">
        <v>158</v>
      </c>
      <c r="M347" s="81"/>
    </row>
    <row r="348" spans="1:13" s="49" customFormat="1" ht="111" customHeight="1">
      <c r="A348" s="72"/>
      <c r="B348" s="72"/>
      <c r="C348" s="81"/>
      <c r="D348" s="46" t="s">
        <v>39</v>
      </c>
      <c r="E348" s="46" t="s">
        <v>38</v>
      </c>
      <c r="F348" s="46" t="s">
        <v>39</v>
      </c>
      <c r="G348" s="46" t="s">
        <v>38</v>
      </c>
      <c r="H348" s="46" t="s">
        <v>39</v>
      </c>
      <c r="I348" s="46" t="s">
        <v>38</v>
      </c>
      <c r="J348" s="46" t="s">
        <v>39</v>
      </c>
      <c r="K348" s="46" t="s">
        <v>38</v>
      </c>
      <c r="L348" s="46" t="s">
        <v>39</v>
      </c>
      <c r="M348" s="46" t="s">
        <v>38</v>
      </c>
    </row>
    <row r="349" spans="1:13" s="49" customFormat="1" ht="19.5" customHeight="1">
      <c r="A349" s="46">
        <v>1</v>
      </c>
      <c r="B349" s="46">
        <v>2</v>
      </c>
      <c r="C349" s="46">
        <v>3</v>
      </c>
      <c r="D349" s="46">
        <v>4</v>
      </c>
      <c r="E349" s="46">
        <v>5</v>
      </c>
      <c r="F349" s="46">
        <v>6</v>
      </c>
      <c r="G349" s="46">
        <v>7</v>
      </c>
      <c r="H349" s="46">
        <v>8</v>
      </c>
      <c r="I349" s="46">
        <v>9</v>
      </c>
      <c r="J349" s="46">
        <v>10</v>
      </c>
      <c r="K349" s="46">
        <v>11</v>
      </c>
      <c r="L349" s="46">
        <v>12</v>
      </c>
      <c r="M349" s="46">
        <v>13</v>
      </c>
    </row>
    <row r="350" spans="1:13" s="49" customFormat="1" ht="24.75" customHeight="1">
      <c r="A350" s="46" t="s">
        <v>12</v>
      </c>
      <c r="B350" s="46" t="s">
        <v>12</v>
      </c>
      <c r="C350" s="46" t="s">
        <v>12</v>
      </c>
      <c r="D350" s="46" t="s">
        <v>12</v>
      </c>
      <c r="E350" s="46" t="s">
        <v>12</v>
      </c>
      <c r="F350" s="46" t="s">
        <v>12</v>
      </c>
      <c r="G350" s="46" t="s">
        <v>12</v>
      </c>
      <c r="H350" s="46" t="s">
        <v>12</v>
      </c>
      <c r="I350" s="46" t="s">
        <v>12</v>
      </c>
      <c r="J350" s="46" t="s">
        <v>12</v>
      </c>
      <c r="K350" s="46" t="s">
        <v>12</v>
      </c>
      <c r="L350" s="46" t="s">
        <v>12</v>
      </c>
      <c r="M350" s="46" t="s">
        <v>12</v>
      </c>
    </row>
    <row r="351" spans="1:13" s="49" customFormat="1" ht="32.25" customHeight="1">
      <c r="A351" s="46" t="s">
        <v>12</v>
      </c>
      <c r="B351" s="46" t="s">
        <v>12</v>
      </c>
      <c r="C351" s="46" t="s">
        <v>12</v>
      </c>
      <c r="D351" s="46" t="s">
        <v>12</v>
      </c>
      <c r="E351" s="46" t="s">
        <v>12</v>
      </c>
      <c r="F351" s="46" t="s">
        <v>12</v>
      </c>
      <c r="G351" s="46" t="s">
        <v>12</v>
      </c>
      <c r="H351" s="46" t="s">
        <v>12</v>
      </c>
      <c r="I351" s="46" t="s">
        <v>12</v>
      </c>
      <c r="J351" s="46" t="s">
        <v>12</v>
      </c>
      <c r="K351" s="46" t="s">
        <v>12</v>
      </c>
      <c r="L351" s="46" t="s">
        <v>12</v>
      </c>
      <c r="M351" s="46" t="s">
        <v>12</v>
      </c>
    </row>
    <row r="352" s="49" customFormat="1" ht="12.75" customHeight="1"/>
    <row r="353" s="49" customFormat="1" ht="14.25" customHeight="1" hidden="1"/>
    <row r="354" spans="1:10" s="49" customFormat="1" ht="36" customHeight="1" hidden="1">
      <c r="A354" s="79" t="s">
        <v>85</v>
      </c>
      <c r="B354" s="79"/>
      <c r="C354" s="79"/>
      <c r="D354" s="79"/>
      <c r="E354" s="79"/>
      <c r="F354" s="79"/>
      <c r="G354" s="79"/>
      <c r="H354" s="79"/>
      <c r="I354" s="79"/>
      <c r="J354" s="79"/>
    </row>
    <row r="355" spans="1:14" s="49" customFormat="1" ht="45.75" customHeight="1" hidden="1">
      <c r="A355" s="82" t="s">
        <v>89</v>
      </c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38"/>
    </row>
    <row r="356" spans="1:14" s="49" customFormat="1" ht="39.75" customHeight="1" hidden="1">
      <c r="A356" s="82" t="s">
        <v>90</v>
      </c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38"/>
    </row>
    <row r="357" spans="1:14" s="49" customFormat="1" ht="33.75" customHeight="1" hidden="1">
      <c r="A357" s="82" t="s">
        <v>91</v>
      </c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38"/>
    </row>
    <row r="358" spans="1:14" s="49" customFormat="1" ht="27.75" customHeight="1" hidden="1">
      <c r="A358" s="82" t="s">
        <v>87</v>
      </c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38"/>
    </row>
    <row r="359" spans="1:14" s="49" customFormat="1" ht="35.25" customHeight="1" hidden="1">
      <c r="A359" s="82" t="s">
        <v>88</v>
      </c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38"/>
    </row>
    <row r="360" spans="1:10" s="49" customFormat="1" ht="15" customHeight="1" hidden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</row>
    <row r="361" spans="1:10" s="49" customFormat="1" ht="26.25" customHeight="1">
      <c r="A361" s="80" t="s">
        <v>172</v>
      </c>
      <c r="B361" s="80"/>
      <c r="C361" s="80"/>
      <c r="D361" s="80"/>
      <c r="E361" s="80"/>
      <c r="F361" s="80"/>
      <c r="G361" s="80"/>
      <c r="H361" s="80"/>
      <c r="I361" s="80"/>
      <c r="J361" s="80"/>
    </row>
    <row r="362" spans="1:10" s="49" customFormat="1" ht="15" customHeight="1">
      <c r="A362" s="80" t="s">
        <v>173</v>
      </c>
      <c r="B362" s="80"/>
      <c r="C362" s="80"/>
      <c r="D362" s="80"/>
      <c r="E362" s="80"/>
      <c r="F362" s="80"/>
      <c r="G362" s="80"/>
      <c r="H362" s="80"/>
      <c r="I362" s="80"/>
      <c r="J362" s="80"/>
    </row>
    <row r="363" spans="1:10" s="49" customFormat="1" ht="15" customHeight="1">
      <c r="A363" s="51" t="s">
        <v>6</v>
      </c>
      <c r="B363" s="52"/>
      <c r="C363" s="52"/>
      <c r="D363" s="52"/>
      <c r="E363" s="52"/>
      <c r="F363" s="52"/>
      <c r="G363" s="52"/>
      <c r="H363" s="52"/>
      <c r="I363" s="52"/>
      <c r="J363" s="52"/>
    </row>
    <row r="364" s="49" customFormat="1" ht="3.75" customHeight="1"/>
    <row r="365" s="49" customFormat="1" ht="6.75" customHeight="1"/>
    <row r="366" spans="1:10" s="49" customFormat="1" ht="66" customHeight="1">
      <c r="A366" s="81" t="s">
        <v>40</v>
      </c>
      <c r="B366" s="81" t="s">
        <v>8</v>
      </c>
      <c r="C366" s="81" t="s">
        <v>41</v>
      </c>
      <c r="D366" s="81" t="s">
        <v>72</v>
      </c>
      <c r="E366" s="81" t="s">
        <v>42</v>
      </c>
      <c r="F366" s="81" t="s">
        <v>43</v>
      </c>
      <c r="G366" s="81" t="s">
        <v>73</v>
      </c>
      <c r="H366" s="81" t="s">
        <v>44</v>
      </c>
      <c r="I366" s="81"/>
      <c r="J366" s="81" t="s">
        <v>74</v>
      </c>
    </row>
    <row r="367" spans="1:62" s="49" customFormat="1" ht="54" customHeight="1">
      <c r="A367" s="81"/>
      <c r="B367" s="81"/>
      <c r="C367" s="81"/>
      <c r="D367" s="81"/>
      <c r="E367" s="81"/>
      <c r="F367" s="81"/>
      <c r="G367" s="81"/>
      <c r="H367" s="46" t="s">
        <v>45</v>
      </c>
      <c r="I367" s="46" t="s">
        <v>46</v>
      </c>
      <c r="J367" s="81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</row>
    <row r="368" spans="1:62" s="49" customFormat="1" ht="18.75" customHeight="1">
      <c r="A368" s="46">
        <v>1</v>
      </c>
      <c r="B368" s="46">
        <v>2</v>
      </c>
      <c r="C368" s="46">
        <v>3</v>
      </c>
      <c r="D368" s="46">
        <v>4</v>
      </c>
      <c r="E368" s="46">
        <v>5</v>
      </c>
      <c r="F368" s="46">
        <v>6</v>
      </c>
      <c r="G368" s="46">
        <v>7</v>
      </c>
      <c r="H368" s="46">
        <v>8</v>
      </c>
      <c r="I368" s="46">
        <v>9</v>
      </c>
      <c r="J368" s="46">
        <v>10</v>
      </c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</row>
    <row r="369" spans="1:62" s="49" customFormat="1" ht="39" customHeight="1">
      <c r="A369" s="55"/>
      <c r="B369" s="55" t="s">
        <v>96</v>
      </c>
      <c r="C369" s="55"/>
      <c r="D369" s="55"/>
      <c r="E369" s="55"/>
      <c r="F369" s="55"/>
      <c r="G369" s="55"/>
      <c r="H369" s="55"/>
      <c r="I369" s="55"/>
      <c r="J369" s="55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</row>
    <row r="370" spans="1:62" s="49" customFormat="1" ht="33" customHeight="1">
      <c r="A370" s="55">
        <v>2240</v>
      </c>
      <c r="B370" s="28" t="s">
        <v>78</v>
      </c>
      <c r="C370" s="58">
        <v>2500</v>
      </c>
      <c r="D370" s="58">
        <v>1985</v>
      </c>
      <c r="E370" s="55">
        <v>0</v>
      </c>
      <c r="F370" s="55">
        <v>0</v>
      </c>
      <c r="G370" s="55">
        <v>0</v>
      </c>
      <c r="H370" s="55">
        <v>0</v>
      </c>
      <c r="I370" s="55">
        <v>0</v>
      </c>
      <c r="J370" s="58">
        <v>1985</v>
      </c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</row>
    <row r="371" spans="1:62" s="49" customFormat="1" ht="35.25" customHeight="1">
      <c r="A371" s="55">
        <v>2730</v>
      </c>
      <c r="B371" s="28" t="s">
        <v>79</v>
      </c>
      <c r="C371" s="58">
        <v>435295</v>
      </c>
      <c r="D371" s="58">
        <v>422003</v>
      </c>
      <c r="E371" s="55">
        <v>0</v>
      </c>
      <c r="F371" s="55">
        <v>0</v>
      </c>
      <c r="G371" s="55">
        <v>0</v>
      </c>
      <c r="H371" s="55">
        <v>0</v>
      </c>
      <c r="I371" s="55">
        <v>0</v>
      </c>
      <c r="J371" s="58">
        <v>422003</v>
      </c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</row>
    <row r="372" spans="1:10" s="49" customFormat="1" ht="29.25" customHeight="1">
      <c r="A372" s="55" t="s">
        <v>12</v>
      </c>
      <c r="B372" s="55" t="s">
        <v>16</v>
      </c>
      <c r="C372" s="58">
        <f aca="true" t="shared" si="4" ref="C372:J372">C371+C370</f>
        <v>437795</v>
      </c>
      <c r="D372" s="58">
        <f t="shared" si="4"/>
        <v>423988</v>
      </c>
      <c r="E372" s="58">
        <f t="shared" si="4"/>
        <v>0</v>
      </c>
      <c r="F372" s="58">
        <f t="shared" si="4"/>
        <v>0</v>
      </c>
      <c r="G372" s="58">
        <f t="shared" si="4"/>
        <v>0</v>
      </c>
      <c r="H372" s="58">
        <f t="shared" si="4"/>
        <v>0</v>
      </c>
      <c r="I372" s="58">
        <f t="shared" si="4"/>
        <v>0</v>
      </c>
      <c r="J372" s="58">
        <f t="shared" si="4"/>
        <v>423988</v>
      </c>
    </row>
    <row r="373" s="49" customFormat="1" ht="9" customHeight="1"/>
    <row r="374" spans="1:12" s="49" customFormat="1" ht="21" customHeight="1">
      <c r="A374" s="76" t="s">
        <v>174</v>
      </c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</row>
    <row r="375" spans="1:12" s="49" customFormat="1" ht="15" customHeight="1">
      <c r="A375" s="51" t="s">
        <v>6</v>
      </c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</row>
    <row r="376" s="49" customFormat="1" ht="15" customHeight="1"/>
    <row r="377" s="49" customFormat="1" ht="4.5" customHeight="1"/>
    <row r="378" spans="1:12" s="49" customFormat="1" ht="26.25" customHeight="1">
      <c r="A378" s="81" t="s">
        <v>40</v>
      </c>
      <c r="B378" s="81" t="s">
        <v>8</v>
      </c>
      <c r="C378" s="81" t="s">
        <v>84</v>
      </c>
      <c r="D378" s="81"/>
      <c r="E378" s="81"/>
      <c r="F378" s="81"/>
      <c r="G378" s="81"/>
      <c r="H378" s="81" t="s">
        <v>124</v>
      </c>
      <c r="I378" s="81"/>
      <c r="J378" s="81"/>
      <c r="K378" s="81"/>
      <c r="L378" s="81"/>
    </row>
    <row r="379" spans="1:12" s="49" customFormat="1" ht="55.5" customHeight="1">
      <c r="A379" s="81"/>
      <c r="B379" s="81"/>
      <c r="C379" s="81" t="s">
        <v>47</v>
      </c>
      <c r="D379" s="81" t="s">
        <v>48</v>
      </c>
      <c r="E379" s="81" t="s">
        <v>49</v>
      </c>
      <c r="F379" s="81"/>
      <c r="G379" s="81" t="s">
        <v>75</v>
      </c>
      <c r="H379" s="81" t="s">
        <v>50</v>
      </c>
      <c r="I379" s="81" t="s">
        <v>76</v>
      </c>
      <c r="J379" s="81" t="s">
        <v>49</v>
      </c>
      <c r="K379" s="81"/>
      <c r="L379" s="81" t="s">
        <v>77</v>
      </c>
    </row>
    <row r="380" spans="1:12" s="49" customFormat="1" ht="69" customHeight="1">
      <c r="A380" s="81"/>
      <c r="B380" s="81"/>
      <c r="C380" s="81"/>
      <c r="D380" s="81"/>
      <c r="E380" s="46" t="s">
        <v>45</v>
      </c>
      <c r="F380" s="46" t="s">
        <v>46</v>
      </c>
      <c r="G380" s="81"/>
      <c r="H380" s="81"/>
      <c r="I380" s="81"/>
      <c r="J380" s="46" t="s">
        <v>45</v>
      </c>
      <c r="K380" s="46" t="s">
        <v>46</v>
      </c>
      <c r="L380" s="81"/>
    </row>
    <row r="381" spans="1:12" s="49" customFormat="1" ht="15" customHeight="1">
      <c r="A381" s="46">
        <v>1</v>
      </c>
      <c r="B381" s="46">
        <v>2</v>
      </c>
      <c r="C381" s="46">
        <v>3</v>
      </c>
      <c r="D381" s="46">
        <v>4</v>
      </c>
      <c r="E381" s="46">
        <v>5</v>
      </c>
      <c r="F381" s="46">
        <v>6</v>
      </c>
      <c r="G381" s="46">
        <v>7</v>
      </c>
      <c r="H381" s="46">
        <v>8</v>
      </c>
      <c r="I381" s="46">
        <v>9</v>
      </c>
      <c r="J381" s="46">
        <v>10</v>
      </c>
      <c r="K381" s="46">
        <v>11</v>
      </c>
      <c r="L381" s="46">
        <v>12</v>
      </c>
    </row>
    <row r="382" spans="1:12" s="49" customFormat="1" ht="52.5" customHeight="1">
      <c r="A382" s="46"/>
      <c r="B382" s="39" t="s">
        <v>96</v>
      </c>
      <c r="C382" s="46" t="s">
        <v>98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s="49" customFormat="1" ht="32.25" customHeight="1">
      <c r="A383" s="46">
        <v>2240</v>
      </c>
      <c r="B383" s="28" t="s">
        <v>78</v>
      </c>
      <c r="C383" s="23">
        <v>2600</v>
      </c>
      <c r="D383" s="46">
        <v>0</v>
      </c>
      <c r="E383" s="46">
        <v>0</v>
      </c>
      <c r="F383" s="46">
        <v>0</v>
      </c>
      <c r="G383" s="23">
        <v>2600</v>
      </c>
      <c r="H383" s="23">
        <v>2860</v>
      </c>
      <c r="I383" s="46">
        <v>0</v>
      </c>
      <c r="J383" s="46">
        <v>0</v>
      </c>
      <c r="K383" s="46">
        <v>0</v>
      </c>
      <c r="L383" s="23">
        <v>2860</v>
      </c>
    </row>
    <row r="384" spans="1:12" s="49" customFormat="1" ht="26.25" customHeight="1">
      <c r="A384" s="46">
        <v>2730</v>
      </c>
      <c r="B384" s="28" t="s">
        <v>79</v>
      </c>
      <c r="C384" s="23">
        <v>425590</v>
      </c>
      <c r="D384" s="46">
        <v>0</v>
      </c>
      <c r="E384" s="46">
        <v>0</v>
      </c>
      <c r="F384" s="46">
        <v>0</v>
      </c>
      <c r="G384" s="23">
        <v>425590</v>
      </c>
      <c r="H384" s="23">
        <v>689419</v>
      </c>
      <c r="I384" s="46">
        <v>0</v>
      </c>
      <c r="J384" s="46">
        <v>0</v>
      </c>
      <c r="K384" s="46">
        <v>0</v>
      </c>
      <c r="L384" s="23">
        <v>689419</v>
      </c>
    </row>
    <row r="385" spans="1:12" s="49" customFormat="1" ht="30" customHeight="1">
      <c r="A385" s="46" t="s">
        <v>12</v>
      </c>
      <c r="B385" s="46" t="s">
        <v>16</v>
      </c>
      <c r="C385" s="23">
        <f aca="true" t="shared" si="5" ref="C385:L385">C384+C383</f>
        <v>428190</v>
      </c>
      <c r="D385" s="23">
        <f t="shared" si="5"/>
        <v>0</v>
      </c>
      <c r="E385" s="23">
        <f t="shared" si="5"/>
        <v>0</v>
      </c>
      <c r="F385" s="23">
        <f t="shared" si="5"/>
        <v>0</v>
      </c>
      <c r="G385" s="23">
        <f t="shared" si="5"/>
        <v>428190</v>
      </c>
      <c r="H385" s="23">
        <f t="shared" si="5"/>
        <v>692279</v>
      </c>
      <c r="I385" s="23">
        <f t="shared" si="5"/>
        <v>0</v>
      </c>
      <c r="J385" s="23">
        <f t="shared" si="5"/>
        <v>0</v>
      </c>
      <c r="K385" s="23">
        <f t="shared" si="5"/>
        <v>0</v>
      </c>
      <c r="L385" s="23">
        <f t="shared" si="5"/>
        <v>692279</v>
      </c>
    </row>
    <row r="386" s="49" customFormat="1" ht="15" customHeight="1"/>
    <row r="387" spans="1:9" s="49" customFormat="1" ht="21.75" customHeight="1">
      <c r="A387" s="76" t="s">
        <v>175</v>
      </c>
      <c r="B387" s="76"/>
      <c r="C387" s="76"/>
      <c r="D387" s="76"/>
      <c r="E387" s="76"/>
      <c r="F387" s="76"/>
      <c r="G387" s="76"/>
      <c r="H387" s="76"/>
      <c r="I387" s="76"/>
    </row>
    <row r="388" spans="1:9" s="49" customFormat="1" ht="15" customHeight="1">
      <c r="A388" s="51" t="s">
        <v>6</v>
      </c>
      <c r="B388" s="52"/>
      <c r="C388" s="52"/>
      <c r="D388" s="52"/>
      <c r="E388" s="52"/>
      <c r="F388" s="52"/>
      <c r="G388" s="52"/>
      <c r="H388" s="52"/>
      <c r="I388" s="52"/>
    </row>
    <row r="389" s="49" customFormat="1" ht="15" customHeight="1"/>
    <row r="390" s="49" customFormat="1" ht="7.5" customHeight="1"/>
    <row r="391" spans="1:9" s="49" customFormat="1" ht="87" customHeight="1">
      <c r="A391" s="46" t="s">
        <v>40</v>
      </c>
      <c r="B391" s="46" t="s">
        <v>8</v>
      </c>
      <c r="C391" s="46" t="s">
        <v>41</v>
      </c>
      <c r="D391" s="46" t="s">
        <v>51</v>
      </c>
      <c r="E391" s="46" t="s">
        <v>86</v>
      </c>
      <c r="F391" s="46" t="s">
        <v>125</v>
      </c>
      <c r="G391" s="46" t="s">
        <v>126</v>
      </c>
      <c r="H391" s="46" t="s">
        <v>52</v>
      </c>
      <c r="I391" s="46" t="s">
        <v>53</v>
      </c>
    </row>
    <row r="392" spans="1:9" s="49" customFormat="1" ht="15" customHeight="1">
      <c r="A392" s="46">
        <v>1</v>
      </c>
      <c r="B392" s="46">
        <v>2</v>
      </c>
      <c r="C392" s="46">
        <v>3</v>
      </c>
      <c r="D392" s="46">
        <v>4</v>
      </c>
      <c r="E392" s="46">
        <v>5</v>
      </c>
      <c r="F392" s="46">
        <v>6</v>
      </c>
      <c r="G392" s="46">
        <v>7</v>
      </c>
      <c r="H392" s="46">
        <v>8</v>
      </c>
      <c r="I392" s="46">
        <v>9</v>
      </c>
    </row>
    <row r="393" spans="1:9" s="49" customFormat="1" ht="20.25" customHeight="1">
      <c r="A393" s="46"/>
      <c r="B393" s="40"/>
      <c r="C393" s="27"/>
      <c r="D393" s="27"/>
      <c r="E393" s="27"/>
      <c r="F393" s="27"/>
      <c r="G393" s="27"/>
      <c r="H393" s="27"/>
      <c r="I393" s="27"/>
    </row>
    <row r="394" spans="1:9" s="49" customFormat="1" ht="15" customHeight="1">
      <c r="A394" s="46" t="s">
        <v>12</v>
      </c>
      <c r="B394" s="46" t="s">
        <v>16</v>
      </c>
      <c r="C394" s="23"/>
      <c r="D394" s="23"/>
      <c r="E394" s="23"/>
      <c r="F394" s="23"/>
      <c r="G394" s="23"/>
      <c r="H394" s="23" t="s">
        <v>12</v>
      </c>
      <c r="I394" s="23" t="s">
        <v>12</v>
      </c>
    </row>
    <row r="395" s="49" customFormat="1" ht="15" customHeight="1"/>
    <row r="396" spans="1:9" s="49" customFormat="1" ht="19.5" customHeight="1">
      <c r="A396" s="77" t="s">
        <v>176</v>
      </c>
      <c r="B396" s="77"/>
      <c r="C396" s="77"/>
      <c r="D396" s="77"/>
      <c r="E396" s="77"/>
      <c r="F396" s="77"/>
      <c r="G396" s="77"/>
      <c r="H396" s="77"/>
      <c r="I396" s="77"/>
    </row>
    <row r="397" spans="1:9" s="49" customFormat="1" ht="37.5" customHeight="1">
      <c r="A397" s="78" t="s">
        <v>177</v>
      </c>
      <c r="B397" s="78"/>
      <c r="C397" s="78"/>
      <c r="D397" s="78"/>
      <c r="E397" s="78"/>
      <c r="F397" s="78"/>
      <c r="G397" s="78"/>
      <c r="H397" s="78"/>
      <c r="I397" s="78"/>
    </row>
    <row r="398" spans="1:9" s="49" customFormat="1" ht="18.75">
      <c r="A398" s="57"/>
      <c r="B398" s="57"/>
      <c r="C398" s="57"/>
      <c r="D398" s="57"/>
      <c r="E398" s="57"/>
      <c r="F398" s="57"/>
      <c r="G398" s="57"/>
      <c r="H398" s="57"/>
      <c r="I398" s="57"/>
    </row>
    <row r="399" spans="1:9" s="49" customFormat="1" ht="21" customHeight="1">
      <c r="A399" s="67" t="s">
        <v>197</v>
      </c>
      <c r="B399" s="67"/>
      <c r="C399" s="59"/>
      <c r="D399" s="60"/>
      <c r="E399" s="57"/>
      <c r="F399" s="57"/>
      <c r="G399" s="92" t="s">
        <v>198</v>
      </c>
      <c r="H399" s="92"/>
      <c r="I399" s="92"/>
    </row>
    <row r="400" spans="1:9" s="49" customFormat="1" ht="17.25" customHeight="1">
      <c r="A400" s="61"/>
      <c r="B400" s="43"/>
      <c r="D400" s="41" t="s">
        <v>54</v>
      </c>
      <c r="G400" s="69" t="s">
        <v>55</v>
      </c>
      <c r="H400" s="69"/>
      <c r="I400" s="69"/>
    </row>
    <row r="401" spans="1:9" s="49" customFormat="1" ht="48" customHeight="1">
      <c r="A401" s="68" t="s">
        <v>199</v>
      </c>
      <c r="B401" s="68"/>
      <c r="C401" s="41"/>
      <c r="D401" s="42"/>
      <c r="G401" s="92" t="s">
        <v>80</v>
      </c>
      <c r="H401" s="93"/>
      <c r="I401" s="93"/>
    </row>
    <row r="402" spans="1:9" s="49" customFormat="1" ht="15">
      <c r="A402" s="45"/>
      <c r="B402" s="41"/>
      <c r="C402" s="41"/>
      <c r="D402" s="41" t="s">
        <v>54</v>
      </c>
      <c r="G402" s="69" t="s">
        <v>55</v>
      </c>
      <c r="H402" s="69"/>
      <c r="I402" s="69"/>
    </row>
    <row r="403" s="49" customFormat="1" ht="15"/>
    <row r="404" spans="1:17" s="5" customFormat="1" ht="15">
      <c r="A404" s="1"/>
      <c r="B404" s="1"/>
      <c r="C404" s="1"/>
      <c r="D404" s="1"/>
      <c r="E404" s="1"/>
      <c r="F404" s="1"/>
      <c r="G404" s="1"/>
      <c r="H404" s="1"/>
      <c r="I404" s="1"/>
      <c r="Q404" s="4"/>
    </row>
    <row r="405" spans="1:17" s="5" customFormat="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Q405" s="4"/>
    </row>
    <row r="406" spans="1:17" s="5" customFormat="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Q406" s="4"/>
    </row>
    <row r="407" spans="1:17" s="5" customFormat="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Q407" s="4"/>
    </row>
    <row r="408" spans="1:17" s="5" customFormat="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Q408" s="4"/>
    </row>
    <row r="409" spans="1:17" s="5" customFormat="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Q409" s="4"/>
    </row>
    <row r="410" spans="1:17" s="5" customFormat="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Q410" s="4"/>
    </row>
    <row r="411" spans="1:17" s="5" customFormat="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Q411" s="4"/>
    </row>
    <row r="412" spans="1:17" s="5" customFormat="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Q412" s="4"/>
    </row>
    <row r="413" spans="1:17" s="5" customFormat="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Q413" s="4"/>
    </row>
    <row r="414" spans="1:17" s="5" customFormat="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Q414" s="4"/>
    </row>
    <row r="415" spans="1:17" s="5" customFormat="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Q415" s="4"/>
    </row>
    <row r="416" spans="1:17" s="5" customFormat="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Q416" s="4"/>
    </row>
    <row r="421" ht="49.5" customHeight="1"/>
    <row r="423" ht="33.75" customHeight="1"/>
    <row r="425" ht="43.5" customHeight="1"/>
    <row r="426" ht="26.25" customHeight="1"/>
  </sheetData>
  <sheetProtection/>
  <mergeCells count="206">
    <mergeCell ref="Q29:S29"/>
    <mergeCell ref="A29:P29"/>
    <mergeCell ref="A30:P30"/>
    <mergeCell ref="A31:P31"/>
    <mergeCell ref="A32:P32"/>
    <mergeCell ref="A35:P35"/>
    <mergeCell ref="A33:P33"/>
    <mergeCell ref="A34:P34"/>
    <mergeCell ref="Q33:S33"/>
    <mergeCell ref="O11:P11"/>
    <mergeCell ref="A12:B12"/>
    <mergeCell ref="C12:E12"/>
    <mergeCell ref="F12:G12"/>
    <mergeCell ref="H12:M12"/>
    <mergeCell ref="O12:P12"/>
    <mergeCell ref="A10:J10"/>
    <mergeCell ref="L10:M10"/>
    <mergeCell ref="A11:B11"/>
    <mergeCell ref="C11:E11"/>
    <mergeCell ref="F11:G11"/>
    <mergeCell ref="H11:M11"/>
    <mergeCell ref="A296:P296"/>
    <mergeCell ref="G399:I399"/>
    <mergeCell ref="C378:G378"/>
    <mergeCell ref="H378:L378"/>
    <mergeCell ref="C379:C380"/>
    <mergeCell ref="D379:D380"/>
    <mergeCell ref="L379:L380"/>
    <mergeCell ref="J379:K379"/>
    <mergeCell ref="I379:I380"/>
    <mergeCell ref="A387:I387"/>
    <mergeCell ref="G401:I401"/>
    <mergeCell ref="A41:P41"/>
    <mergeCell ref="A42:P42"/>
    <mergeCell ref="A56:J56"/>
    <mergeCell ref="A70:N70"/>
    <mergeCell ref="A71:N71"/>
    <mergeCell ref="A82:N82"/>
    <mergeCell ref="K46:N46"/>
    <mergeCell ref="A378:A380"/>
    <mergeCell ref="F366:F367"/>
    <mergeCell ref="A92:J92"/>
    <mergeCell ref="O10:P10"/>
    <mergeCell ref="A85:A86"/>
    <mergeCell ref="B85:B86"/>
    <mergeCell ref="C85:F85"/>
    <mergeCell ref="A40:P40"/>
    <mergeCell ref="B73:B74"/>
    <mergeCell ref="C73:F73"/>
    <mergeCell ref="G73:J73"/>
    <mergeCell ref="G85:J85"/>
    <mergeCell ref="A6:P6"/>
    <mergeCell ref="O7:P7"/>
    <mergeCell ref="O8:P8"/>
    <mergeCell ref="O9:P9"/>
    <mergeCell ref="A7:I7"/>
    <mergeCell ref="L7:M7"/>
    <mergeCell ref="A8:J8"/>
    <mergeCell ref="L8:M8"/>
    <mergeCell ref="A9:I9"/>
    <mergeCell ref="L9:M9"/>
    <mergeCell ref="C347:C348"/>
    <mergeCell ref="D347:E347"/>
    <mergeCell ref="F347:G347"/>
    <mergeCell ref="H347:I347"/>
    <mergeCell ref="J347:K347"/>
    <mergeCell ref="A355:M355"/>
    <mergeCell ref="L347:M347"/>
    <mergeCell ref="A347:A348"/>
    <mergeCell ref="B347:B348"/>
    <mergeCell ref="A357:M357"/>
    <mergeCell ref="A358:M358"/>
    <mergeCell ref="B378:B380"/>
    <mergeCell ref="G379:G380"/>
    <mergeCell ref="B366:B367"/>
    <mergeCell ref="C366:C367"/>
    <mergeCell ref="E366:E367"/>
    <mergeCell ref="E379:F379"/>
    <mergeCell ref="H379:H380"/>
    <mergeCell ref="A359:M359"/>
    <mergeCell ref="C332:C333"/>
    <mergeCell ref="D332:F332"/>
    <mergeCell ref="G332:I332"/>
    <mergeCell ref="A312:A313"/>
    <mergeCell ref="B312:B313"/>
    <mergeCell ref="C312:C313"/>
    <mergeCell ref="D312:F312"/>
    <mergeCell ref="G312:I312"/>
    <mergeCell ref="A332:A333"/>
    <mergeCell ref="O311:O312"/>
    <mergeCell ref="P311:P312"/>
    <mergeCell ref="K299:K300"/>
    <mergeCell ref="J312:L312"/>
    <mergeCell ref="B298:B300"/>
    <mergeCell ref="C298:F298"/>
    <mergeCell ref="G298:J298"/>
    <mergeCell ref="K298:L298"/>
    <mergeCell ref="A307:L307"/>
    <mergeCell ref="A308:L308"/>
    <mergeCell ref="O310:P310"/>
    <mergeCell ref="C299:D299"/>
    <mergeCell ref="E299:F299"/>
    <mergeCell ref="G299:H299"/>
    <mergeCell ref="I299:J299"/>
    <mergeCell ref="N299:N300"/>
    <mergeCell ref="A309:L309"/>
    <mergeCell ref="A310:L310"/>
    <mergeCell ref="L299:L300"/>
    <mergeCell ref="M299:M300"/>
    <mergeCell ref="A147:M147"/>
    <mergeCell ref="A148:M148"/>
    <mergeCell ref="E220:G220"/>
    <mergeCell ref="H220:J220"/>
    <mergeCell ref="A289:A290"/>
    <mergeCell ref="B289:C289"/>
    <mergeCell ref="D289:E289"/>
    <mergeCell ref="F289:G289"/>
    <mergeCell ref="H289:I289"/>
    <mergeCell ref="J289:K289"/>
    <mergeCell ref="K151:M151"/>
    <mergeCell ref="A151:A152"/>
    <mergeCell ref="B151:B152"/>
    <mergeCell ref="C151:C152"/>
    <mergeCell ref="D151:D152"/>
    <mergeCell ref="E151:G151"/>
    <mergeCell ref="H151:J151"/>
    <mergeCell ref="A115:N115"/>
    <mergeCell ref="A116:N116"/>
    <mergeCell ref="B135:B136"/>
    <mergeCell ref="C135:F135"/>
    <mergeCell ref="G135:J135"/>
    <mergeCell ref="K119:N119"/>
    <mergeCell ref="A119:A120"/>
    <mergeCell ref="C119:F119"/>
    <mergeCell ref="G119:J119"/>
    <mergeCell ref="B119:B120"/>
    <mergeCell ref="A95:A96"/>
    <mergeCell ref="B95:B96"/>
    <mergeCell ref="C95:F95"/>
    <mergeCell ref="G95:J95"/>
    <mergeCell ref="A132:J132"/>
    <mergeCell ref="A135:A136"/>
    <mergeCell ref="A107:A108"/>
    <mergeCell ref="B107:B108"/>
    <mergeCell ref="C107:F107"/>
    <mergeCell ref="G107:J107"/>
    <mergeCell ref="K85:N85"/>
    <mergeCell ref="K73:N73"/>
    <mergeCell ref="D366:D367"/>
    <mergeCell ref="A343:M343"/>
    <mergeCell ref="A217:J217"/>
    <mergeCell ref="A287:K287"/>
    <mergeCell ref="A220:A221"/>
    <mergeCell ref="B220:B221"/>
    <mergeCell ref="C220:C221"/>
    <mergeCell ref="D220:D221"/>
    <mergeCell ref="M298:N298"/>
    <mergeCell ref="B332:B333"/>
    <mergeCell ref="A59:A60"/>
    <mergeCell ref="B59:B60"/>
    <mergeCell ref="C59:F59"/>
    <mergeCell ref="G59:J59"/>
    <mergeCell ref="A104:J104"/>
    <mergeCell ref="A329:I329"/>
    <mergeCell ref="A298:A300"/>
    <mergeCell ref="A73:A74"/>
    <mergeCell ref="A396:I396"/>
    <mergeCell ref="A397:I397"/>
    <mergeCell ref="A354:J354"/>
    <mergeCell ref="A361:J361"/>
    <mergeCell ref="A362:J362"/>
    <mergeCell ref="J366:J367"/>
    <mergeCell ref="G366:G367"/>
    <mergeCell ref="H366:I366"/>
    <mergeCell ref="A366:A367"/>
    <mergeCell ref="A356:M356"/>
    <mergeCell ref="A399:B399"/>
    <mergeCell ref="A401:B401"/>
    <mergeCell ref="G400:I400"/>
    <mergeCell ref="G402:I402"/>
    <mergeCell ref="N45:O45"/>
    <mergeCell ref="A46:A47"/>
    <mergeCell ref="B46:B47"/>
    <mergeCell ref="C46:F46"/>
    <mergeCell ref="G46:J46"/>
    <mergeCell ref="A374:L374"/>
    <mergeCell ref="A38:P38"/>
    <mergeCell ref="A14:P14"/>
    <mergeCell ref="A15:P15"/>
    <mergeCell ref="A17:P17"/>
    <mergeCell ref="A26:P26"/>
    <mergeCell ref="A16:P16"/>
    <mergeCell ref="A18:P18"/>
    <mergeCell ref="A19:P19"/>
    <mergeCell ref="A20:P20"/>
    <mergeCell ref="A21:P21"/>
    <mergeCell ref="Q34:S34"/>
    <mergeCell ref="A28:P28"/>
    <mergeCell ref="A22:P22"/>
    <mergeCell ref="A23:P23"/>
    <mergeCell ref="A24:P24"/>
    <mergeCell ref="A39:P39"/>
    <mergeCell ref="A27:P27"/>
    <mergeCell ref="A25:P25"/>
    <mergeCell ref="A36:P36"/>
    <mergeCell ref="A37:P37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45" r:id="rId1"/>
  <rowBreaks count="12" manualBreakCount="12">
    <brk id="40" max="15" man="1"/>
    <brk id="68" max="15" man="1"/>
    <brk id="101" max="15" man="1"/>
    <brk id="130" max="15" man="1"/>
    <brk id="163" max="15" man="1"/>
    <brk id="207" max="15" man="1"/>
    <brk id="241" max="15" man="1"/>
    <brk id="285" max="15" man="1"/>
    <brk id="317" max="15" man="1"/>
    <brk id="328" max="15" man="1"/>
    <brk id="351" max="15" man="1"/>
    <brk id="40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Елизавета</cp:lastModifiedBy>
  <cp:lastPrinted>2020-09-29T05:54:27Z</cp:lastPrinted>
  <dcterms:created xsi:type="dcterms:W3CDTF">2018-08-27T10:46:38Z</dcterms:created>
  <dcterms:modified xsi:type="dcterms:W3CDTF">2020-09-29T05:56:47Z</dcterms:modified>
  <cp:category/>
  <cp:version/>
  <cp:contentType/>
  <cp:contentStatus/>
</cp:coreProperties>
</file>