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500" activeTab="0"/>
  </bookViews>
  <sheets>
    <sheet name="0160" sheetId="1" r:id="rId1"/>
    <sheet name="Лист2" sheetId="2" r:id="rId2"/>
    <sheet name="Лист3" sheetId="3" r:id="rId3"/>
  </sheets>
  <definedNames>
    <definedName name="_xlnm.Print_Area" localSheetId="0">'0160'!$A$1:$K$106</definedName>
  </definedNames>
  <calcPr fullCalcOnLoad="1"/>
</workbook>
</file>

<file path=xl/sharedStrings.xml><?xml version="1.0" encoding="utf-8"?>
<sst xmlns="http://schemas.openxmlformats.org/spreadsheetml/2006/main" count="160" uniqueCount="117">
  <si>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</si>
  <si>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</si>
  <si>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</si>
  <si>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</si>
  <si>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</si>
  <si>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</si>
  <si>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</si>
  <si>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</si>
  <si>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</si>
  <si>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</si>
  <si>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</si>
  <si>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</si>
  <si>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</si>
  <si>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</si>
  <si>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</si>
  <si>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</si>
  <si>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</si>
  <si>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</si>
  <si>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</si>
  <si>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Код Економічної класифікації видатків бюджету / код Класифікації кредитування бюджету</t>
  </si>
  <si>
    <t>необхідно додатково
(+)</t>
  </si>
  <si>
    <t>Обґрунтування необхідності додаткових коштів на 20__ - 20__ роки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</si>
  <si>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</si>
  <si>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</si>
  <si>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0810160</t>
  </si>
  <si>
    <t>ВСЬОГО</t>
  </si>
  <si>
    <t>(грн.)</t>
  </si>
  <si>
    <t>2020 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</si>
  <si>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</si>
  <si>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</si>
  <si>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Наслідки у разі, якщо додаткові кошти не будуть передбачені у 2020 - 2021 роках, та альтернативні заходи, яких необхідно вжити для забезпечення виконання бюджетної програми</t>
  </si>
  <si>
    <t>(ініціали та прізвище)</t>
  </si>
  <si>
    <t>Кількість штатних одиниць, з них:</t>
  </si>
  <si>
    <t>од.</t>
  </si>
  <si>
    <t>Штатний розпис</t>
  </si>
  <si>
    <t>посадові особи</t>
  </si>
  <si>
    <t>обслуговувючий персонал</t>
  </si>
  <si>
    <t>Кількість отриманих звернень, заяв, скарг за рік</t>
  </si>
  <si>
    <t>Журнали реєстрації</t>
  </si>
  <si>
    <t>Кількість підготовлених проектів рішень міської ради, виконавчого комітету, розпоряджень міського голови за рік</t>
  </si>
  <si>
    <t>Кількість вхідної кореспонденції</t>
  </si>
  <si>
    <t>Витрати на утримання однієї штатної одиниці</t>
  </si>
  <si>
    <t>грн</t>
  </si>
  <si>
    <t>Розрахункові дані</t>
  </si>
  <si>
    <t>Кількість виконаних звернень, заяв, скарг на одну посадову особу</t>
  </si>
  <si>
    <t>Кількість підготовлених проектів рішень міської ради, виконавчого комітету, розпоряджень міського голови на одну посадову особу</t>
  </si>
  <si>
    <t>Кількість опрацьованої кореспонденції на одну посадову особу</t>
  </si>
  <si>
    <t>Керівництво і управління у відповідній сфері у містах (місті Києві), селищах, селах, об`єднаних територіальних громадах</t>
  </si>
  <si>
    <t>Оплата послуг (крім комунальних)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</si>
  <si>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</si>
  <si>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</si>
  <si>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</si>
  <si>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</si>
  <si>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</si>
  <si>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</si>
  <si>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</si>
  <si>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%</t>
  </si>
  <si>
    <t>2021рік (прогноз)</t>
  </si>
  <si>
    <t>2022 рік (прогноз)</t>
  </si>
  <si>
    <t>2) додаткові витрати на 2021 - 2022 роки за бюджетними програмами/підпрограмами:</t>
  </si>
  <si>
    <t>Олена ЄЗДАКОВА</t>
  </si>
  <si>
    <t>Наслідки у разі, якщо додаткові кошти не будуть передбачені у 2020році, та альтернативні заходи, яких необхідно вжити для забезпечення виконання бюджетної програми</t>
  </si>
  <si>
    <t>Кількість оброблених отриманих листів, звернень, заяв, скарг порівняно з минулим роком</t>
  </si>
  <si>
    <t>БЮДЖЕТНИЙ ЗАПИТ НА 2020 - 2022 РОКИ додатковий (Форма 2020-3)</t>
  </si>
  <si>
    <t>(0) (8)</t>
  </si>
  <si>
    <t xml:space="preserve">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</si>
  <si>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</si>
  <si>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</si>
  <si>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(0) (8) (1)</t>
  </si>
  <si>
    <t xml:space="preserve">                                            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</si>
  <si>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</si>
  <si>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  (0) (8) (1) (0) (1) (6) (0)</t>
  </si>
  <si>
    <t>(0) (1) (6) (0)</t>
  </si>
  <si>
    <t>(0) (1) (1) (1)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</si>
  <si>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</si>
  <si>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</si>
  <si>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</si>
  <si>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</si>
  <si>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</si>
  <si>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</si>
  <si>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</si>
  <si>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</si>
  <si>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</si>
  <si>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</si>
  <si>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 інвентар</t>
  </si>
  <si>
    <t>2240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</si>
  <si>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</si>
  <si>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</si>
  <si>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</si>
  <si>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</si>
  <si>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</si>
  <si>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</si>
  <si>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</si>
  <si>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</si>
  <si>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</si>
  <si>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</si>
  <si>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</si>
  <si>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</si>
  <si>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</si>
  <si>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</si>
  <si>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1. Управління праці та соціального захисту населення військово-цивільної адміністрації міста Лисичанськ Луганської області</t>
  </si>
  <si>
    <t>2. Управління праці та соціального захисту населення військово-цивільної адміністрації міста Лисичанськ Луганської області</t>
  </si>
  <si>
    <t>Дослідження і розробки, окремі заходи розвитку по реалізації державних (регіональних) програм</t>
  </si>
  <si>
    <t xml:space="preserve">придбання бланків, паперу, канцтоварів для призначення та виплати субсидії, пільг, допомог, компенсацій </t>
  </si>
  <si>
    <t>придбання конвертів, марок для своєчасного повідомлення заявників про призначення соціальних виплат або про відмову в призначенні</t>
  </si>
  <si>
    <t xml:space="preserve">придбання меблів для заміни фізично зношених та застарілих </t>
  </si>
  <si>
    <t xml:space="preserve">послуги з поточного ремонту службового автомобіля </t>
  </si>
  <si>
    <t>встановлення та обслуговування програмного забезпечення для реєстрації управління в інформаційно-аналітичній системі управління планування та виконання місцевих бюджетів</t>
  </si>
  <si>
    <t xml:space="preserve">послуги з перезарядки вогнегасників </t>
  </si>
  <si>
    <t xml:space="preserve">ремонт комп’ютерної техніки </t>
  </si>
  <si>
    <t>Начальник управління</t>
  </si>
  <si>
    <t>придбання пристроїв безперебійного живлення, мережевих комутаторів, витратних матералів та чапасних частин до комп'ютерної техніки</t>
  </si>
  <si>
    <t>придбання господарчих інвентарю, товарів та будівельних матеріалів для догляду за будівлею та територією управління</t>
  </si>
  <si>
    <t>Рахунки на оплату</t>
  </si>
  <si>
    <t>Рахунок на оплату</t>
  </si>
  <si>
    <t>Заступник головного бухгалтера</t>
  </si>
  <si>
    <t>Наталія ЮРКОВА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</si>
</sst>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1" fontId="45" fillId="0" borderId="10" xfId="0" applyNumberFormat="1" applyFont="1" applyBorder="1" applyAlignment="1">
      <alignment horizontal="left" vertical="center" wrapText="1"/>
    </xf>
    <xf numFmtId="1" fontId="45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Fill="1" applyAlignment="1">
      <alignment wrapText="1"/>
    </xf>
    <xf numFmtId="0" fontId="45" fillId="0" borderId="0" xfId="0" applyFont="1" applyFill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 vertical="top"/>
    </xf>
    <xf numFmtId="0" fontId="45" fillId="0" borderId="14" xfId="0" applyFont="1" applyFill="1" applyBorder="1" applyAlignment="1">
      <alignment vertical="top" wrapText="1"/>
    </xf>
    <xf numFmtId="0" fontId="47" fillId="0" borderId="0" xfId="0" applyFont="1" applyFill="1" applyBorder="1" applyAlignment="1">
      <alignment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0" xfId="0" applyNumberFormat="1" applyFont="1" applyAlignment="1">
      <alignment/>
    </xf>
    <xf numFmtId="3" fontId="45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3" fontId="45" fillId="0" borderId="13" xfId="0" applyNumberFormat="1" applyFont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top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left" wrapText="1"/>
    </xf>
    <xf numFmtId="0" fontId="47" fillId="0" borderId="11" xfId="0" applyFont="1" applyFill="1" applyBorder="1" applyAlignment="1">
      <alignment horizontal="left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zoomScaleSheetLayoutView="100" workbookViewId="0" topLeftCell="A88">
      <selection activeCell="B94" sqref="B94"/>
    </sheetView>
  </sheetViews>
  <sheetFormatPr defaultColWidth="9.140625" defaultRowHeight="15"/>
  <cols>
    <col min="1" max="1" width="14.57421875" style="20" customWidth="1"/>
    <col min="2" max="2" width="38.421875" style="20" customWidth="1"/>
    <col min="3" max="3" width="10.7109375" style="20" customWidth="1"/>
    <col min="4" max="4" width="14.28125" style="20" customWidth="1"/>
    <col min="5" max="5" width="12.28125" style="20" customWidth="1"/>
    <col min="6" max="6" width="13.421875" style="20" customWidth="1"/>
    <col min="7" max="7" width="16.8515625" style="20" customWidth="1"/>
    <col min="8" max="8" width="34.7109375" style="20" customWidth="1"/>
    <col min="9" max="9" width="2.00390625" style="20" customWidth="1"/>
    <col min="10" max="10" width="10.8515625" style="1" customWidth="1"/>
    <col min="11" max="11" width="1.57421875" style="1" customWidth="1"/>
    <col min="12" max="16384" width="9.140625" style="1" customWidth="1"/>
  </cols>
  <sheetData>
    <row r="1" spans="5:8" ht="15">
      <c r="E1" s="2"/>
      <c r="F1" s="2"/>
      <c r="G1" s="2"/>
      <c r="H1" s="3" t="s">
        <v>0</v>
      </c>
    </row>
    <row r="2" spans="5:8" ht="15">
      <c r="E2" s="2"/>
      <c r="F2" s="2"/>
      <c r="G2" s="2"/>
      <c r="H2" s="3" t="s">
        <v>8</v>
      </c>
    </row>
    <row r="3" spans="5:8" ht="15">
      <c r="E3" s="2"/>
      <c r="F3" s="2"/>
      <c r="G3" s="2"/>
      <c r="H3" s="3" t="s">
        <v>9</v>
      </c>
    </row>
    <row r="4" spans="5:8" ht="15">
      <c r="E4" s="2"/>
      <c r="F4" s="2"/>
      <c r="G4" s="2"/>
      <c r="H4" s="3" t="s">
        <v>10</v>
      </c>
    </row>
    <row r="5" spans="5:8" ht="15">
      <c r="E5" s="2"/>
      <c r="F5" s="2"/>
      <c r="G5" s="2"/>
      <c r="H5" s="3" t="s">
        <v>11</v>
      </c>
    </row>
    <row r="6" spans="1:8" ht="15">
      <c r="A6" s="80" t="s">
        <v>63</v>
      </c>
      <c r="B6" s="80"/>
      <c r="C6" s="80"/>
      <c r="D6" s="80"/>
      <c r="E6" s="80"/>
      <c r="F6" s="80"/>
      <c r="G6" s="80"/>
      <c r="H6" s="80"/>
    </row>
    <row r="7" spans="1:9" s="5" customFormat="1" ht="27.75" customHeight="1">
      <c r="A7" s="66" t="s">
        <v>100</v>
      </c>
      <c r="B7" s="66"/>
      <c r="C7" s="66"/>
      <c r="D7" s="66"/>
      <c r="E7" s="66"/>
      <c r="F7" s="60" t="s">
        <v>64</v>
      </c>
      <c r="G7" s="60"/>
      <c r="H7" s="34">
        <v>24205528</v>
      </c>
      <c r="I7" s="34"/>
    </row>
    <row r="8" spans="1:9" ht="33.75" customHeight="1">
      <c r="A8" s="68" t="s">
        <v>65</v>
      </c>
      <c r="B8" s="68"/>
      <c r="C8" s="68"/>
      <c r="D8" s="68"/>
      <c r="E8" s="61" t="s">
        <v>66</v>
      </c>
      <c r="F8" s="61"/>
      <c r="G8" s="61"/>
      <c r="H8" s="35" t="s">
        <v>67</v>
      </c>
      <c r="I8" s="35"/>
    </row>
    <row r="9" spans="1:11" ht="30.75" customHeight="1">
      <c r="A9" s="66" t="s">
        <v>101</v>
      </c>
      <c r="B9" s="66"/>
      <c r="C9" s="66"/>
      <c r="D9" s="66"/>
      <c r="E9" s="66"/>
      <c r="F9" s="65" t="s">
        <v>68</v>
      </c>
      <c r="G9" s="65"/>
      <c r="H9" s="60">
        <v>24205528</v>
      </c>
      <c r="I9" s="60"/>
      <c r="J9" s="40"/>
      <c r="K9" s="40"/>
    </row>
    <row r="10" spans="1:9" ht="60" customHeight="1">
      <c r="A10" s="68" t="s">
        <v>69</v>
      </c>
      <c r="B10" s="68"/>
      <c r="C10" s="68"/>
      <c r="D10" s="68"/>
      <c r="E10" s="61" t="s">
        <v>70</v>
      </c>
      <c r="F10" s="61"/>
      <c r="G10" s="61"/>
      <c r="H10" s="64" t="s">
        <v>67</v>
      </c>
      <c r="I10" s="64"/>
    </row>
    <row r="11" spans="1:14" ht="46.5" customHeight="1">
      <c r="A11" s="67" t="s">
        <v>71</v>
      </c>
      <c r="B11" s="67"/>
      <c r="C11" s="60" t="s">
        <v>72</v>
      </c>
      <c r="D11" s="60"/>
      <c r="E11" s="60" t="s">
        <v>73</v>
      </c>
      <c r="F11" s="60"/>
      <c r="G11" s="66" t="s">
        <v>47</v>
      </c>
      <c r="H11" s="66"/>
      <c r="I11" s="60">
        <v>12208100000</v>
      </c>
      <c r="J11" s="60"/>
      <c r="K11" s="60"/>
      <c r="L11" s="37"/>
      <c r="M11" s="37"/>
      <c r="N11" s="31"/>
    </row>
    <row r="12" spans="1:14" ht="57.75" customHeight="1">
      <c r="A12" s="68" t="s">
        <v>74</v>
      </c>
      <c r="B12" s="68"/>
      <c r="C12" s="68" t="s">
        <v>75</v>
      </c>
      <c r="D12" s="68"/>
      <c r="E12" s="68" t="s">
        <v>76</v>
      </c>
      <c r="F12" s="68"/>
      <c r="G12" s="69" t="s">
        <v>77</v>
      </c>
      <c r="H12" s="69"/>
      <c r="I12" s="36"/>
      <c r="J12" s="61" t="s">
        <v>78</v>
      </c>
      <c r="K12" s="61"/>
      <c r="L12" s="33"/>
      <c r="M12" s="33"/>
      <c r="N12" s="32"/>
    </row>
    <row r="13" spans="1:7" ht="14.25" customHeight="1">
      <c r="A13" s="72" t="s">
        <v>12</v>
      </c>
      <c r="B13" s="72"/>
      <c r="C13" s="72"/>
      <c r="D13" s="72"/>
      <c r="E13" s="72"/>
      <c r="F13" s="72"/>
      <c r="G13" s="72"/>
    </row>
    <row r="14" spans="1:7" ht="18.75" customHeight="1">
      <c r="A14" s="72" t="s">
        <v>49</v>
      </c>
      <c r="B14" s="72"/>
      <c r="C14" s="72"/>
      <c r="D14" s="72"/>
      <c r="E14" s="72"/>
      <c r="F14" s="72"/>
      <c r="G14" s="72"/>
    </row>
    <row r="15" spans="1:7" ht="15">
      <c r="A15" s="78" t="s">
        <v>26</v>
      </c>
      <c r="B15" s="78"/>
      <c r="C15" s="78"/>
      <c r="D15" s="78"/>
      <c r="E15" s="78"/>
      <c r="F15" s="78"/>
      <c r="G15" s="81"/>
    </row>
    <row r="16" spans="1:8" ht="57.75" customHeight="1">
      <c r="A16" s="71" t="s">
        <v>19</v>
      </c>
      <c r="B16" s="71" t="s">
        <v>1</v>
      </c>
      <c r="C16" s="71" t="s">
        <v>50</v>
      </c>
      <c r="D16" s="71" t="s">
        <v>51</v>
      </c>
      <c r="E16" s="71" t="s">
        <v>52</v>
      </c>
      <c r="F16" s="71"/>
      <c r="G16" s="71" t="s">
        <v>53</v>
      </c>
      <c r="H16" s="71"/>
    </row>
    <row r="17" spans="1:8" ht="45" customHeight="1">
      <c r="A17" s="71"/>
      <c r="B17" s="71"/>
      <c r="C17" s="71"/>
      <c r="D17" s="71"/>
      <c r="E17" s="71" t="s">
        <v>13</v>
      </c>
      <c r="F17" s="71" t="s">
        <v>20</v>
      </c>
      <c r="G17" s="71"/>
      <c r="H17" s="71"/>
    </row>
    <row r="18" spans="1:8" ht="15">
      <c r="A18" s="71"/>
      <c r="B18" s="71"/>
      <c r="C18" s="71"/>
      <c r="D18" s="71"/>
      <c r="E18" s="71"/>
      <c r="F18" s="71"/>
      <c r="G18" s="71"/>
      <c r="H18" s="71"/>
    </row>
    <row r="19" spans="1:8" ht="1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71">
        <v>7</v>
      </c>
      <c r="H19" s="71"/>
    </row>
    <row r="20" spans="1:8" ht="87" customHeight="1">
      <c r="A20" s="50" t="s">
        <v>24</v>
      </c>
      <c r="B20" s="51" t="s">
        <v>47</v>
      </c>
      <c r="C20" s="41">
        <f>C44</f>
        <v>14852564</v>
      </c>
      <c r="D20" s="41">
        <f>D44</f>
        <v>17556651</v>
      </c>
      <c r="E20" s="41">
        <f>E44</f>
        <v>20012950</v>
      </c>
      <c r="F20" s="41">
        <f>F44</f>
        <v>229500</v>
      </c>
      <c r="G20" s="71"/>
      <c r="H20" s="71"/>
    </row>
    <row r="21" spans="1:8" s="27" customFormat="1" ht="16.5" customHeight="1">
      <c r="A21" s="50" t="s">
        <v>79</v>
      </c>
      <c r="B21" s="51" t="s">
        <v>80</v>
      </c>
      <c r="C21" s="41">
        <v>10928063</v>
      </c>
      <c r="D21" s="41">
        <v>12641203</v>
      </c>
      <c r="E21" s="41">
        <v>14901275</v>
      </c>
      <c r="F21" s="41">
        <v>0</v>
      </c>
      <c r="G21" s="38"/>
      <c r="H21" s="39"/>
    </row>
    <row r="22" spans="1:8" s="28" customFormat="1" ht="14.25" customHeight="1">
      <c r="A22" s="50" t="s">
        <v>81</v>
      </c>
      <c r="B22" s="51" t="s">
        <v>82</v>
      </c>
      <c r="C22" s="41">
        <v>2419612</v>
      </c>
      <c r="D22" s="41">
        <v>2789573</v>
      </c>
      <c r="E22" s="41">
        <v>3278281</v>
      </c>
      <c r="F22" s="41">
        <v>0</v>
      </c>
      <c r="G22" s="38"/>
      <c r="H22" s="39"/>
    </row>
    <row r="23" spans="1:8" s="28" customFormat="1" ht="29.25" customHeight="1">
      <c r="A23" s="50" t="s">
        <v>83</v>
      </c>
      <c r="B23" s="51" t="s">
        <v>84</v>
      </c>
      <c r="C23" s="41">
        <v>347778</v>
      </c>
      <c r="D23" s="41">
        <v>677377</v>
      </c>
      <c r="E23" s="41">
        <v>193005</v>
      </c>
      <c r="F23" s="41">
        <f>F24+F25+F26+F27+F28</f>
        <v>208500</v>
      </c>
      <c r="H23" s="39"/>
    </row>
    <row r="24" spans="1:8" s="55" customFormat="1" ht="45.75" customHeight="1">
      <c r="A24" s="50"/>
      <c r="B24" s="51" t="s">
        <v>103</v>
      </c>
      <c r="C24" s="41"/>
      <c r="D24" s="41"/>
      <c r="E24" s="41"/>
      <c r="F24" s="57">
        <v>80500</v>
      </c>
      <c r="G24" s="58" t="s">
        <v>113</v>
      </c>
      <c r="H24" s="59"/>
    </row>
    <row r="25" spans="1:8" s="55" customFormat="1" ht="29.25" customHeight="1">
      <c r="A25" s="50"/>
      <c r="B25" s="51" t="s">
        <v>105</v>
      </c>
      <c r="C25" s="41"/>
      <c r="D25" s="41"/>
      <c r="E25" s="41"/>
      <c r="F25" s="57">
        <v>32000</v>
      </c>
      <c r="G25" s="58" t="s">
        <v>114</v>
      </c>
      <c r="H25" s="59"/>
    </row>
    <row r="26" spans="1:8" s="55" customFormat="1" ht="57.75" customHeight="1">
      <c r="A26" s="50"/>
      <c r="B26" s="51" t="s">
        <v>111</v>
      </c>
      <c r="C26" s="41"/>
      <c r="D26" s="41"/>
      <c r="E26" s="41"/>
      <c r="F26" s="57">
        <v>26595</v>
      </c>
      <c r="G26" s="58" t="s">
        <v>114</v>
      </c>
      <c r="H26" s="59"/>
    </row>
    <row r="27" spans="1:8" s="55" customFormat="1" ht="57.75" customHeight="1">
      <c r="A27" s="50"/>
      <c r="B27" s="51" t="s">
        <v>104</v>
      </c>
      <c r="C27" s="41"/>
      <c r="D27" s="41"/>
      <c r="E27" s="41"/>
      <c r="F27" s="57">
        <v>9900</v>
      </c>
      <c r="G27" s="58" t="s">
        <v>114</v>
      </c>
      <c r="H27" s="59"/>
    </row>
    <row r="28" spans="1:8" s="55" customFormat="1" ht="58.5" customHeight="1">
      <c r="A28" s="50"/>
      <c r="B28" s="51" t="s">
        <v>112</v>
      </c>
      <c r="C28" s="41"/>
      <c r="D28" s="41"/>
      <c r="E28" s="41"/>
      <c r="F28" s="57">
        <f>42500+8580+18726+9831-20132</f>
        <v>59505</v>
      </c>
      <c r="G28" s="58" t="s">
        <v>113</v>
      </c>
      <c r="H28" s="59"/>
    </row>
    <row r="29" spans="1:9" s="28" customFormat="1" ht="16.5" customHeight="1">
      <c r="A29" s="50" t="s">
        <v>85</v>
      </c>
      <c r="B29" s="51" t="s">
        <v>48</v>
      </c>
      <c r="C29" s="56">
        <v>280250</v>
      </c>
      <c r="D29" s="41">
        <v>296907</v>
      </c>
      <c r="E29" s="41">
        <v>432566</v>
      </c>
      <c r="F29" s="41">
        <f>F30+F31+F32+F33</f>
        <v>21000</v>
      </c>
      <c r="G29" s="58"/>
      <c r="H29" s="59"/>
      <c r="I29" s="40"/>
    </row>
    <row r="30" spans="1:8" s="55" customFormat="1" ht="30.75" customHeight="1">
      <c r="A30" s="50"/>
      <c r="B30" s="51" t="s">
        <v>106</v>
      </c>
      <c r="C30" s="56"/>
      <c r="D30" s="41"/>
      <c r="E30" s="41"/>
      <c r="F30" s="57">
        <v>8165</v>
      </c>
      <c r="G30" s="58" t="s">
        <v>113</v>
      </c>
      <c r="H30" s="59"/>
    </row>
    <row r="31" spans="1:8" s="55" customFormat="1" ht="71.25" customHeight="1">
      <c r="A31" s="50"/>
      <c r="B31" s="51" t="s">
        <v>107</v>
      </c>
      <c r="C31" s="56"/>
      <c r="D31" s="41"/>
      <c r="E31" s="41"/>
      <c r="F31" s="57">
        <v>2735</v>
      </c>
      <c r="G31" s="58" t="s">
        <v>114</v>
      </c>
      <c r="H31" s="59"/>
    </row>
    <row r="32" spans="1:8" s="55" customFormat="1" ht="16.5" customHeight="1">
      <c r="A32" s="50"/>
      <c r="B32" s="51" t="s">
        <v>108</v>
      </c>
      <c r="C32" s="56"/>
      <c r="D32" s="41"/>
      <c r="E32" s="41"/>
      <c r="F32" s="57">
        <v>4700</v>
      </c>
      <c r="G32" s="58" t="s">
        <v>114</v>
      </c>
      <c r="H32" s="59"/>
    </row>
    <row r="33" spans="1:8" s="44" customFormat="1" ht="16.5" customHeight="1">
      <c r="A33" s="50"/>
      <c r="B33" s="45" t="s">
        <v>109</v>
      </c>
      <c r="C33" s="49"/>
      <c r="D33" s="41"/>
      <c r="E33" s="41"/>
      <c r="F33" s="57">
        <v>5400</v>
      </c>
      <c r="G33" s="58" t="s">
        <v>114</v>
      </c>
      <c r="H33" s="59"/>
    </row>
    <row r="34" spans="1:8" s="28" customFormat="1" ht="16.5" customHeight="1">
      <c r="A34" s="50" t="s">
        <v>86</v>
      </c>
      <c r="B34" s="51" t="s">
        <v>87</v>
      </c>
      <c r="C34" s="41">
        <v>4203</v>
      </c>
      <c r="D34" s="41">
        <v>3829</v>
      </c>
      <c r="E34" s="41">
        <v>7737</v>
      </c>
      <c r="F34" s="41">
        <v>0</v>
      </c>
      <c r="G34" s="38"/>
      <c r="H34" s="39"/>
    </row>
    <row r="35" spans="1:8" s="28" customFormat="1" ht="16.5" customHeight="1">
      <c r="A35" s="50" t="s">
        <v>88</v>
      </c>
      <c r="B35" s="51" t="s">
        <v>89</v>
      </c>
      <c r="C35" s="41">
        <v>3644</v>
      </c>
      <c r="D35" s="41">
        <v>3205</v>
      </c>
      <c r="E35" s="41">
        <v>3205</v>
      </c>
      <c r="F35" s="41">
        <v>0</v>
      </c>
      <c r="G35" s="38"/>
      <c r="H35" s="39"/>
    </row>
    <row r="36" spans="1:8" s="28" customFormat="1" ht="29.25" customHeight="1">
      <c r="A36" s="50" t="s">
        <v>90</v>
      </c>
      <c r="B36" s="51" t="s">
        <v>91</v>
      </c>
      <c r="C36" s="41">
        <v>7570</v>
      </c>
      <c r="D36" s="41">
        <v>9247</v>
      </c>
      <c r="E36" s="41">
        <v>9247</v>
      </c>
      <c r="F36" s="41">
        <v>0</v>
      </c>
      <c r="G36" s="38"/>
      <c r="H36" s="39"/>
    </row>
    <row r="37" spans="1:8" s="27" customFormat="1" ht="14.25" customHeight="1">
      <c r="A37" s="50" t="s">
        <v>92</v>
      </c>
      <c r="B37" s="51" t="s">
        <v>93</v>
      </c>
      <c r="C37" s="41">
        <v>117469</v>
      </c>
      <c r="D37" s="41">
        <v>162916</v>
      </c>
      <c r="E37" s="41">
        <v>156109</v>
      </c>
      <c r="F37" s="41">
        <v>0</v>
      </c>
      <c r="G37" s="38"/>
      <c r="H37" s="39"/>
    </row>
    <row r="38" spans="1:8" s="27" customFormat="1" ht="16.5" customHeight="1">
      <c r="A38" s="50" t="s">
        <v>94</v>
      </c>
      <c r="B38" s="51" t="s">
        <v>95</v>
      </c>
      <c r="C38" s="41">
        <v>685947</v>
      </c>
      <c r="D38" s="41">
        <v>662138</v>
      </c>
      <c r="E38" s="41">
        <v>788096</v>
      </c>
      <c r="F38" s="41">
        <v>0</v>
      </c>
      <c r="G38" s="38"/>
      <c r="H38" s="39"/>
    </row>
    <row r="39" spans="1:9" s="13" customFormat="1" ht="13.5" customHeight="1">
      <c r="A39" s="48">
        <v>2275</v>
      </c>
      <c r="B39" s="46" t="s">
        <v>96</v>
      </c>
      <c r="C39" s="48">
        <v>0</v>
      </c>
      <c r="D39" s="41">
        <v>3445</v>
      </c>
      <c r="E39" s="41">
        <v>4375</v>
      </c>
      <c r="F39" s="41">
        <v>0</v>
      </c>
      <c r="G39" s="58"/>
      <c r="H39" s="59"/>
      <c r="I39" s="20"/>
    </row>
    <row r="40" spans="1:8" s="55" customFormat="1" ht="45.75" customHeight="1">
      <c r="A40" s="54">
        <v>2281</v>
      </c>
      <c r="B40" s="46" t="s">
        <v>102</v>
      </c>
      <c r="C40" s="54"/>
      <c r="D40" s="41">
        <v>0</v>
      </c>
      <c r="E40" s="41">
        <v>64253</v>
      </c>
      <c r="F40" s="41"/>
      <c r="G40" s="52"/>
      <c r="H40" s="53"/>
    </row>
    <row r="41" spans="1:8" s="28" customFormat="1" ht="13.5" customHeight="1">
      <c r="A41" s="48">
        <v>2282</v>
      </c>
      <c r="B41" s="46" t="s">
        <v>97</v>
      </c>
      <c r="C41" s="41">
        <v>1614</v>
      </c>
      <c r="D41" s="41">
        <v>4531</v>
      </c>
      <c r="E41" s="41">
        <v>9390</v>
      </c>
      <c r="F41" s="41">
        <v>0</v>
      </c>
      <c r="G41" s="29"/>
      <c r="H41" s="30"/>
    </row>
    <row r="42" spans="1:8" s="28" customFormat="1" ht="30.75" customHeight="1">
      <c r="A42" s="48">
        <v>2800</v>
      </c>
      <c r="B42" s="46" t="s">
        <v>98</v>
      </c>
      <c r="C42" s="41">
        <v>49614</v>
      </c>
      <c r="D42" s="41">
        <v>100050</v>
      </c>
      <c r="E42" s="41">
        <v>151611</v>
      </c>
      <c r="F42" s="41">
        <v>0</v>
      </c>
      <c r="G42" s="58"/>
      <c r="H42" s="59"/>
    </row>
    <row r="43" spans="1:8" s="28" customFormat="1" ht="29.25" customHeight="1">
      <c r="A43" s="48">
        <v>3110</v>
      </c>
      <c r="B43" s="46" t="s">
        <v>99</v>
      </c>
      <c r="C43" s="41">
        <v>6800</v>
      </c>
      <c r="D43" s="41">
        <v>202230</v>
      </c>
      <c r="E43" s="41">
        <v>13800</v>
      </c>
      <c r="F43" s="41">
        <v>0</v>
      </c>
      <c r="G43" s="62"/>
      <c r="H43" s="63"/>
    </row>
    <row r="44" spans="1:8" ht="15">
      <c r="A44" s="48"/>
      <c r="B44" s="45" t="s">
        <v>25</v>
      </c>
      <c r="C44" s="43">
        <f>SUM(C21:C43)</f>
        <v>14852564</v>
      </c>
      <c r="D44" s="43">
        <f>SUM(D21:D43)</f>
        <v>17556651</v>
      </c>
      <c r="E44" s="43">
        <f>SUM(E21:E43)</f>
        <v>20012950</v>
      </c>
      <c r="F44" s="41">
        <f>F23+F29+F43</f>
        <v>229500</v>
      </c>
      <c r="G44" s="71"/>
      <c r="H44" s="71"/>
    </row>
    <row r="45" ht="15">
      <c r="C45" s="42"/>
    </row>
    <row r="46" spans="1:6" ht="39" customHeight="1">
      <c r="A46" s="77" t="s">
        <v>22</v>
      </c>
      <c r="B46" s="77"/>
      <c r="C46" s="77"/>
      <c r="D46" s="77"/>
      <c r="E46" s="77"/>
      <c r="F46" s="77"/>
    </row>
    <row r="47" ht="7.5" customHeight="1"/>
    <row r="48" spans="1:6" ht="90">
      <c r="A48" s="19" t="s">
        <v>14</v>
      </c>
      <c r="B48" s="19" t="s">
        <v>1</v>
      </c>
      <c r="C48" s="19" t="s">
        <v>15</v>
      </c>
      <c r="D48" s="19" t="s">
        <v>16</v>
      </c>
      <c r="E48" s="19" t="s">
        <v>54</v>
      </c>
      <c r="F48" s="19" t="s">
        <v>55</v>
      </c>
    </row>
    <row r="49" spans="1:6" ht="1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</row>
    <row r="50" spans="1:6" ht="15">
      <c r="A50" s="4"/>
      <c r="B50" s="4" t="s">
        <v>2</v>
      </c>
      <c r="C50" s="4"/>
      <c r="D50" s="4"/>
      <c r="E50" s="4"/>
      <c r="F50" s="4"/>
    </row>
    <row r="51" spans="1:9" s="9" customFormat="1" ht="27" customHeight="1">
      <c r="A51" s="4"/>
      <c r="B51" s="4" t="s">
        <v>32</v>
      </c>
      <c r="C51" s="4" t="s">
        <v>33</v>
      </c>
      <c r="D51" s="4" t="s">
        <v>34</v>
      </c>
      <c r="E51" s="6">
        <v>103</v>
      </c>
      <c r="F51" s="6">
        <f>E51</f>
        <v>103</v>
      </c>
      <c r="G51" s="20"/>
      <c r="H51" s="20"/>
      <c r="I51" s="20"/>
    </row>
    <row r="52" spans="1:9" s="9" customFormat="1" ht="15" customHeight="1">
      <c r="A52" s="4"/>
      <c r="B52" s="4" t="s">
        <v>35</v>
      </c>
      <c r="C52" s="4" t="s">
        <v>33</v>
      </c>
      <c r="D52" s="4" t="s">
        <v>34</v>
      </c>
      <c r="E52" s="6">
        <v>92</v>
      </c>
      <c r="F52" s="6">
        <f>E52</f>
        <v>92</v>
      </c>
      <c r="G52" s="20"/>
      <c r="H52" s="20"/>
      <c r="I52" s="20"/>
    </row>
    <row r="53" spans="1:6" ht="14.25" customHeight="1">
      <c r="A53" s="4"/>
      <c r="B53" s="4" t="s">
        <v>36</v>
      </c>
      <c r="C53" s="4" t="s">
        <v>33</v>
      </c>
      <c r="D53" s="4" t="s">
        <v>34</v>
      </c>
      <c r="E53" s="6">
        <v>11</v>
      </c>
      <c r="F53" s="6">
        <f>E53</f>
        <v>11</v>
      </c>
    </row>
    <row r="54" spans="1:6" ht="15">
      <c r="A54" s="4"/>
      <c r="B54" s="4" t="s">
        <v>3</v>
      </c>
      <c r="C54" s="4"/>
      <c r="D54" s="4"/>
      <c r="E54" s="6"/>
      <c r="F54" s="6"/>
    </row>
    <row r="55" spans="1:9" s="9" customFormat="1" ht="30">
      <c r="A55" s="4"/>
      <c r="B55" s="4" t="s">
        <v>37</v>
      </c>
      <c r="C55" s="4" t="s">
        <v>33</v>
      </c>
      <c r="D55" s="4" t="s">
        <v>38</v>
      </c>
      <c r="E55" s="6">
        <v>16400</v>
      </c>
      <c r="F55" s="6">
        <v>16400</v>
      </c>
      <c r="G55" s="20"/>
      <c r="H55" s="20"/>
      <c r="I55" s="20"/>
    </row>
    <row r="56" spans="1:9" s="9" customFormat="1" ht="43.5" customHeight="1">
      <c r="A56" s="4"/>
      <c r="B56" s="4" t="s">
        <v>39</v>
      </c>
      <c r="C56" s="4" t="s">
        <v>33</v>
      </c>
      <c r="D56" s="4" t="s">
        <v>38</v>
      </c>
      <c r="E56" s="6">
        <v>720</v>
      </c>
      <c r="F56" s="6">
        <v>720</v>
      </c>
      <c r="G56" s="20"/>
      <c r="H56" s="20"/>
      <c r="I56" s="20"/>
    </row>
    <row r="57" spans="1:6" ht="26.25" customHeight="1">
      <c r="A57" s="4"/>
      <c r="B57" s="4" t="s">
        <v>40</v>
      </c>
      <c r="C57" s="4" t="s">
        <v>33</v>
      </c>
      <c r="D57" s="4" t="s">
        <v>38</v>
      </c>
      <c r="E57" s="6">
        <v>20000</v>
      </c>
      <c r="F57" s="6">
        <v>20000</v>
      </c>
    </row>
    <row r="58" spans="1:6" ht="15">
      <c r="A58" s="4"/>
      <c r="B58" s="4" t="s">
        <v>4</v>
      </c>
      <c r="C58" s="4"/>
      <c r="D58" s="4"/>
      <c r="E58" s="6"/>
      <c r="F58" s="6"/>
    </row>
    <row r="59" spans="1:6" ht="30">
      <c r="A59" s="4"/>
      <c r="B59" s="4" t="s">
        <v>41</v>
      </c>
      <c r="C59" s="4" t="s">
        <v>42</v>
      </c>
      <c r="D59" s="4" t="s">
        <v>43</v>
      </c>
      <c r="E59" s="21">
        <v>193081.74757281554</v>
      </c>
      <c r="F59" s="12">
        <f>ROUND((F44/103)+E59,0)</f>
        <v>195310</v>
      </c>
    </row>
    <row r="60" spans="1:9" s="9" customFormat="1" ht="28.5" customHeight="1">
      <c r="A60" s="4"/>
      <c r="B60" s="4" t="s">
        <v>44</v>
      </c>
      <c r="C60" s="4" t="s">
        <v>33</v>
      </c>
      <c r="D60" s="4" t="s">
        <v>43</v>
      </c>
      <c r="E60" s="21">
        <v>175</v>
      </c>
      <c r="F60" s="6">
        <f>E60</f>
        <v>175</v>
      </c>
      <c r="G60" s="20"/>
      <c r="H60" s="20"/>
      <c r="I60" s="20"/>
    </row>
    <row r="61" spans="1:6" ht="60">
      <c r="A61" s="4"/>
      <c r="B61" s="4" t="s">
        <v>45</v>
      </c>
      <c r="C61" s="4" t="s">
        <v>33</v>
      </c>
      <c r="D61" s="4" t="s">
        <v>43</v>
      </c>
      <c r="E61" s="21">
        <v>7.826086956521739</v>
      </c>
      <c r="F61" s="21">
        <f>E61</f>
        <v>7.826086956521739</v>
      </c>
    </row>
    <row r="62" spans="1:6" ht="27" customHeight="1">
      <c r="A62" s="7"/>
      <c r="B62" s="10" t="s">
        <v>46</v>
      </c>
      <c r="C62" s="7" t="s">
        <v>33</v>
      </c>
      <c r="D62" s="10" t="s">
        <v>43</v>
      </c>
      <c r="E62" s="22">
        <v>217.3913043478261</v>
      </c>
      <c r="F62" s="21">
        <f>E62</f>
        <v>217.3913043478261</v>
      </c>
    </row>
    <row r="63" spans="1:6" ht="18.75" customHeight="1">
      <c r="A63" s="7"/>
      <c r="B63" s="7" t="s">
        <v>5</v>
      </c>
      <c r="C63" s="7"/>
      <c r="D63" s="7"/>
      <c r="E63" s="11"/>
      <c r="F63" s="11"/>
    </row>
    <row r="64" spans="1:6" s="20" customFormat="1" ht="42" customHeight="1">
      <c r="A64" s="7"/>
      <c r="B64" s="23" t="s">
        <v>62</v>
      </c>
      <c r="C64" s="7" t="s">
        <v>56</v>
      </c>
      <c r="D64" s="47" t="s">
        <v>43</v>
      </c>
      <c r="E64" s="11">
        <v>100</v>
      </c>
      <c r="F64" s="11">
        <v>100</v>
      </c>
    </row>
    <row r="65" spans="1:7" ht="33" customHeight="1">
      <c r="A65" s="72" t="s">
        <v>61</v>
      </c>
      <c r="B65" s="72"/>
      <c r="C65" s="72"/>
      <c r="D65" s="72"/>
      <c r="E65" s="72"/>
      <c r="F65" s="72"/>
      <c r="G65" s="72"/>
    </row>
    <row r="66" spans="1:7" ht="12.75" customHeight="1">
      <c r="A66" s="73"/>
      <c r="B66" s="73"/>
      <c r="C66" s="73"/>
      <c r="D66" s="73"/>
      <c r="E66" s="73"/>
      <c r="F66" s="73"/>
      <c r="G66" s="73"/>
    </row>
    <row r="67" spans="1:8" ht="15">
      <c r="A67" s="4" t="s">
        <v>6</v>
      </c>
      <c r="B67" s="4"/>
      <c r="C67" s="43">
        <f>C20</f>
        <v>14852564</v>
      </c>
      <c r="D67" s="43">
        <f>D20</f>
        <v>17556651</v>
      </c>
      <c r="E67" s="43">
        <f>E20</f>
        <v>20012950</v>
      </c>
      <c r="F67" s="43">
        <f>F20</f>
        <v>229500</v>
      </c>
      <c r="G67" s="79"/>
      <c r="H67" s="79"/>
    </row>
    <row r="68" spans="1:7" ht="11.25" customHeight="1">
      <c r="A68" s="73"/>
      <c r="B68" s="73"/>
      <c r="C68" s="73"/>
      <c r="D68" s="73"/>
      <c r="E68" s="73"/>
      <c r="F68" s="73"/>
      <c r="G68" s="73"/>
    </row>
    <row r="69" spans="1:7" ht="0.75" customHeight="1">
      <c r="A69" s="74"/>
      <c r="B69" s="74"/>
      <c r="C69" s="74"/>
      <c r="D69" s="74"/>
      <c r="E69" s="74"/>
      <c r="F69" s="74"/>
      <c r="G69" s="74"/>
    </row>
    <row r="70" spans="1:7" ht="15">
      <c r="A70" s="72" t="s">
        <v>59</v>
      </c>
      <c r="B70" s="72"/>
      <c r="C70" s="72"/>
      <c r="D70" s="72"/>
      <c r="E70" s="72"/>
      <c r="F70" s="72"/>
      <c r="G70" s="72"/>
    </row>
    <row r="71" spans="1:7" ht="15">
      <c r="A71" s="78" t="s">
        <v>26</v>
      </c>
      <c r="B71" s="78"/>
      <c r="C71" s="78"/>
      <c r="D71" s="78"/>
      <c r="E71" s="78"/>
      <c r="F71" s="78"/>
      <c r="G71" s="78"/>
    </row>
    <row r="72" spans="1:7" ht="105.75" customHeight="1">
      <c r="A72" s="71" t="s">
        <v>7</v>
      </c>
      <c r="B72" s="71" t="s">
        <v>1</v>
      </c>
      <c r="C72" s="71" t="s">
        <v>57</v>
      </c>
      <c r="D72" s="71"/>
      <c r="E72" s="71" t="s">
        <v>58</v>
      </c>
      <c r="F72" s="71"/>
      <c r="G72" s="71" t="s">
        <v>21</v>
      </c>
    </row>
    <row r="73" spans="1:7" ht="45" customHeight="1">
      <c r="A73" s="71"/>
      <c r="B73" s="71"/>
      <c r="C73" s="19" t="s">
        <v>17</v>
      </c>
      <c r="D73" s="19" t="s">
        <v>20</v>
      </c>
      <c r="E73" s="19" t="s">
        <v>17</v>
      </c>
      <c r="F73" s="19" t="s">
        <v>20</v>
      </c>
      <c r="G73" s="71"/>
    </row>
    <row r="74" spans="1:7" ht="15">
      <c r="A74" s="19">
        <v>1</v>
      </c>
      <c r="B74" s="19">
        <v>2</v>
      </c>
      <c r="C74" s="19">
        <v>3</v>
      </c>
      <c r="D74" s="19">
        <v>4</v>
      </c>
      <c r="E74" s="19">
        <v>5</v>
      </c>
      <c r="F74" s="19">
        <v>6</v>
      </c>
      <c r="G74" s="19">
        <v>7</v>
      </c>
    </row>
    <row r="75" spans="1:7" ht="15">
      <c r="A75" s="19"/>
      <c r="B75" s="4"/>
      <c r="C75" s="19"/>
      <c r="D75" s="19"/>
      <c r="E75" s="19"/>
      <c r="F75" s="19"/>
      <c r="G75" s="4"/>
    </row>
    <row r="76" spans="1:8" ht="15" customHeight="1">
      <c r="A76" s="77" t="s">
        <v>23</v>
      </c>
      <c r="B76" s="77"/>
      <c r="C76" s="77"/>
      <c r="D76" s="77"/>
      <c r="E76" s="77"/>
      <c r="F76" s="77"/>
      <c r="G76" s="77"/>
      <c r="H76" s="77"/>
    </row>
    <row r="78" spans="1:8" ht="120.75" customHeight="1">
      <c r="A78" s="19" t="s">
        <v>14</v>
      </c>
      <c r="B78" s="19" t="s">
        <v>1</v>
      </c>
      <c r="C78" s="19" t="s">
        <v>15</v>
      </c>
      <c r="D78" s="19" t="s">
        <v>16</v>
      </c>
      <c r="E78" s="19" t="s">
        <v>28</v>
      </c>
      <c r="F78" s="19" t="s">
        <v>27</v>
      </c>
      <c r="G78" s="19" t="s">
        <v>28</v>
      </c>
      <c r="H78" s="19" t="s">
        <v>29</v>
      </c>
    </row>
    <row r="79" spans="1:8" ht="15">
      <c r="A79" s="19">
        <v>1</v>
      </c>
      <c r="B79" s="19">
        <v>2</v>
      </c>
      <c r="C79" s="19">
        <v>3</v>
      </c>
      <c r="D79" s="19">
        <v>4</v>
      </c>
      <c r="E79" s="19">
        <v>5</v>
      </c>
      <c r="F79" s="19">
        <v>6</v>
      </c>
      <c r="G79" s="19">
        <v>7</v>
      </c>
      <c r="H79" s="19">
        <v>8</v>
      </c>
    </row>
    <row r="80" spans="1:8" ht="15">
      <c r="A80" s="4"/>
      <c r="B80" s="4" t="s">
        <v>2</v>
      </c>
      <c r="C80" s="4"/>
      <c r="D80" s="4"/>
      <c r="E80" s="4"/>
      <c r="F80" s="4"/>
      <c r="G80" s="4"/>
      <c r="H80" s="4"/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>
      <c r="A82" s="4"/>
      <c r="B82" s="4" t="s">
        <v>3</v>
      </c>
      <c r="C82" s="4"/>
      <c r="D82" s="4"/>
      <c r="E82" s="4"/>
      <c r="F82" s="4"/>
      <c r="G82" s="4"/>
      <c r="H82" s="4"/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4"/>
      <c r="B84" s="4" t="s">
        <v>4</v>
      </c>
      <c r="C84" s="4"/>
      <c r="D84" s="4"/>
      <c r="E84" s="4"/>
      <c r="F84" s="4"/>
      <c r="G84" s="4"/>
      <c r="H84" s="4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 t="s">
        <v>5</v>
      </c>
      <c r="C86" s="4"/>
      <c r="D86" s="4"/>
      <c r="E86" s="4"/>
      <c r="F86" s="4"/>
      <c r="G86" s="4"/>
      <c r="H86" s="4"/>
    </row>
    <row r="87" spans="1:8" ht="15" customHeight="1">
      <c r="A87" s="4"/>
      <c r="B87" s="4"/>
      <c r="C87" s="4"/>
      <c r="D87" s="4"/>
      <c r="E87" s="4"/>
      <c r="F87" s="4"/>
      <c r="G87" s="4"/>
      <c r="H87" s="4"/>
    </row>
    <row r="89" spans="1:7" ht="38.25" customHeight="1">
      <c r="A89" s="77" t="s">
        <v>30</v>
      </c>
      <c r="B89" s="77"/>
      <c r="C89" s="77"/>
      <c r="D89" s="77"/>
      <c r="E89" s="77"/>
      <c r="F89" s="77"/>
      <c r="G89" s="77"/>
    </row>
    <row r="90" ht="9" customHeight="1"/>
    <row r="91" spans="1:7" ht="15">
      <c r="A91" s="19" t="s">
        <v>6</v>
      </c>
      <c r="B91" s="4"/>
      <c r="C91" s="4"/>
      <c r="D91" s="4"/>
      <c r="E91" s="4"/>
      <c r="F91" s="4"/>
      <c r="G91" s="4"/>
    </row>
    <row r="92" spans="1:9" s="8" customFormat="1" ht="63" customHeight="1">
      <c r="A92" s="76" t="s">
        <v>110</v>
      </c>
      <c r="B92" s="76"/>
      <c r="C92" s="24"/>
      <c r="D92" s="25"/>
      <c r="E92" s="25"/>
      <c r="F92" s="70" t="s">
        <v>60</v>
      </c>
      <c r="G92" s="70"/>
      <c r="I92" s="14"/>
    </row>
    <row r="93" spans="1:9" s="8" customFormat="1" ht="14.25" customHeight="1">
      <c r="A93" s="26"/>
      <c r="B93" s="26"/>
      <c r="C93" s="26"/>
      <c r="D93" s="17" t="s">
        <v>18</v>
      </c>
      <c r="E93" s="17"/>
      <c r="F93" s="75" t="s">
        <v>31</v>
      </c>
      <c r="G93" s="75"/>
      <c r="I93" s="15"/>
    </row>
    <row r="94" spans="1:9" s="8" customFormat="1" ht="44.25" customHeight="1">
      <c r="A94" s="26"/>
      <c r="B94" s="26"/>
      <c r="C94" s="26"/>
      <c r="D94" s="17"/>
      <c r="E94" s="17"/>
      <c r="F94" s="17"/>
      <c r="G94" s="17"/>
      <c r="I94" s="15"/>
    </row>
    <row r="95" spans="1:9" s="8" customFormat="1" ht="26.25" customHeight="1">
      <c r="A95" s="76" t="s">
        <v>115</v>
      </c>
      <c r="B95" s="76"/>
      <c r="C95" s="24"/>
      <c r="D95" s="25"/>
      <c r="E95" s="25"/>
      <c r="F95" s="70" t="s">
        <v>116</v>
      </c>
      <c r="G95" s="70"/>
      <c r="I95" s="14"/>
    </row>
    <row r="96" spans="1:9" s="8" customFormat="1" ht="12.75" customHeight="1">
      <c r="A96" s="26"/>
      <c r="B96" s="26"/>
      <c r="C96" s="26"/>
      <c r="D96" s="17" t="s">
        <v>18</v>
      </c>
      <c r="E96" s="17"/>
      <c r="F96" s="75" t="s">
        <v>31</v>
      </c>
      <c r="G96" s="75"/>
      <c r="I96" s="15"/>
    </row>
    <row r="97" spans="1:8" ht="15">
      <c r="A97" s="16"/>
      <c r="B97" s="16"/>
      <c r="C97" s="16"/>
      <c r="D97" s="18"/>
      <c r="E97" s="18"/>
      <c r="F97" s="18"/>
      <c r="G97" s="18"/>
      <c r="H97" s="18"/>
    </row>
    <row r="98" spans="3:8" ht="15">
      <c r="C98" s="18"/>
      <c r="D98" s="18"/>
      <c r="E98" s="18"/>
      <c r="F98" s="18"/>
      <c r="G98" s="18"/>
      <c r="H98" s="18"/>
    </row>
    <row r="99" spans="3:8" ht="15">
      <c r="C99" s="18"/>
      <c r="D99" s="18"/>
      <c r="E99" s="18"/>
      <c r="F99" s="18"/>
      <c r="G99" s="18"/>
      <c r="H99" s="18"/>
    </row>
  </sheetData>
  <sheetProtection/>
  <mergeCells count="69">
    <mergeCell ref="G29:H29"/>
    <mergeCell ref="G16:H18"/>
    <mergeCell ref="A6:H6"/>
    <mergeCell ref="E17:E18"/>
    <mergeCell ref="G11:H11"/>
    <mergeCell ref="A46:F46"/>
    <mergeCell ref="A16:A18"/>
    <mergeCell ref="A15:G15"/>
    <mergeCell ref="A13:G13"/>
    <mergeCell ref="A14:G14"/>
    <mergeCell ref="G19:H19"/>
    <mergeCell ref="B72:B73"/>
    <mergeCell ref="A71:G71"/>
    <mergeCell ref="C72:D72"/>
    <mergeCell ref="A65:G65"/>
    <mergeCell ref="G20:H20"/>
    <mergeCell ref="G67:H67"/>
    <mergeCell ref="A72:A73"/>
    <mergeCell ref="G28:H28"/>
    <mergeCell ref="G30:H30"/>
    <mergeCell ref="F17:F18"/>
    <mergeCell ref="C16:C18"/>
    <mergeCell ref="D16:D18"/>
    <mergeCell ref="B16:B18"/>
    <mergeCell ref="E16:F16"/>
    <mergeCell ref="G44:H44"/>
    <mergeCell ref="G24:H24"/>
    <mergeCell ref="G25:H25"/>
    <mergeCell ref="G26:H26"/>
    <mergeCell ref="G27:H27"/>
    <mergeCell ref="G72:G73"/>
    <mergeCell ref="A69:G69"/>
    <mergeCell ref="F96:G96"/>
    <mergeCell ref="A92:B92"/>
    <mergeCell ref="A95:B95"/>
    <mergeCell ref="F92:G92"/>
    <mergeCell ref="A76:H76"/>
    <mergeCell ref="A89:G89"/>
    <mergeCell ref="F93:G93"/>
    <mergeCell ref="E12:F12"/>
    <mergeCell ref="E8:G8"/>
    <mergeCell ref="A10:D10"/>
    <mergeCell ref="G12:H12"/>
    <mergeCell ref="C11:D11"/>
    <mergeCell ref="F95:G95"/>
    <mergeCell ref="E72:F72"/>
    <mergeCell ref="A70:G70"/>
    <mergeCell ref="A66:G66"/>
    <mergeCell ref="A68:G68"/>
    <mergeCell ref="F9:G9"/>
    <mergeCell ref="G39:H39"/>
    <mergeCell ref="A7:E7"/>
    <mergeCell ref="A9:E9"/>
    <mergeCell ref="A11:B11"/>
    <mergeCell ref="F7:G7"/>
    <mergeCell ref="A8:D8"/>
    <mergeCell ref="A12:B12"/>
    <mergeCell ref="C12:D12"/>
    <mergeCell ref="E11:F11"/>
    <mergeCell ref="G31:H31"/>
    <mergeCell ref="G32:H32"/>
    <mergeCell ref="H9:I9"/>
    <mergeCell ref="E10:G10"/>
    <mergeCell ref="I11:K11"/>
    <mergeCell ref="G43:H43"/>
    <mergeCell ref="G42:H42"/>
    <mergeCell ref="G33:H33"/>
    <mergeCell ref="J12:K12"/>
    <mergeCell ref="H10:I10"/>
  </mergeCells>
  <printOptions/>
  <pageMargins left="0.5511811023622047" right="0.15748031496062992" top="0.31496062992125984" bottom="0.03937007874015748" header="0.31496062992125984" footer="0.2362204724409449"/>
  <pageSetup horizontalDpi="600" verticalDpi="600" orientation="landscape" paperSize="9" scale="53" r:id="rId1"/>
  <rowBreaks count="2" manualBreakCount="2">
    <brk id="33" max="10" man="1"/>
    <brk id="6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2020-10-26T11:35:57Z</cp:lastPrinted>
  <dcterms:created xsi:type="dcterms:W3CDTF">2018-08-27T12:09:19Z</dcterms:created>
  <dcterms:modified xsi:type="dcterms:W3CDTF">2020-10-26T11:36:38Z</dcterms:modified>
  <cp:category/>
  <cp:version/>
  <cp:contentType/>
  <cp:contentStatus/>
</cp:coreProperties>
</file>