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report_m_tf" sheetId="1" r:id="rId1"/>
  </sheets>
  <definedNames/>
  <calcPr fullCalcOnLoad="1"/>
</workbook>
</file>

<file path=xl/sharedStrings.xml><?xml version="1.0" encoding="utf-8"?>
<sst xmlns="http://schemas.openxmlformats.org/spreadsheetml/2006/main" count="116" uniqueCount="52">
  <si>
    <t>Виконавчий комитет Лисичанської міської ради Луганської області</t>
  </si>
  <si>
    <t>Органи місцевого самоврядування </t>
  </si>
  <si>
    <t>Капітальні видатки</t>
  </si>
  <si>
    <t>Придбання основного капіталу</t>
  </si>
  <si>
    <t>Капітальний ремонт</t>
  </si>
  <si>
    <t>Капітальний ремонт інших об`єктів</t>
  </si>
  <si>
    <t>Відділ освіти Лисичанської міської ради</t>
  </si>
  <si>
    <t>Дошкільні заклади освіти </t>
  </si>
  <si>
    <t>Поточні видатки</t>
  </si>
  <si>
    <t>Використання товарів і послуг</t>
  </si>
  <si>
    <t>Оплата послуг (крім комунальних)</t>
  </si>
  <si>
    <t>Загальноосвітні школи (в т. ч. школа-дитячий садок, інтернат при школі), спеціалізовані школи, ліцеї, гімназії, колегіуми </t>
  </si>
  <si>
    <t>Предмети, матеріали, обладнання та інвентар</t>
  </si>
  <si>
    <t>Придбання обладнання і предметів довгострокового користування</t>
  </si>
  <si>
    <t>Позашкільні заклади освіти, заходи із позашкільної роботи з дітьми </t>
  </si>
  <si>
    <t>Централізовані бухгалтерії обласних, міських, районних відділів освіти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</si>
  <si>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</si>
  <si>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Соціальне забезпечення</t>
  </si>
  <si>
    <t>Інші виплати населенню</t>
  </si>
  <si>
    <t>Управління охорони здоров’я Лисичанської міської ради</t>
  </si>
  <si>
    <t>Лікарні </t>
  </si>
  <si>
    <t>Оплата праці і нарахування на заробітну плату</t>
  </si>
  <si>
    <t>Оплата праці</t>
  </si>
  <si>
    <t>Заробітна плата</t>
  </si>
  <si>
    <t>Нарахування на оплату праці</t>
  </si>
  <si>
    <t>Поліклініки і амбулаторії (крім спеціалізованих поліклінік та загальних і спеціалізованих стоматологічних поліклінік) </t>
  </si>
  <si>
    <t>Загальні і спеціалізовані стоматологічні поліклініки </t>
  </si>
  <si>
    <t>Центри первинної медичної (медико-санітарної) допомоги</t>
  </si>
  <si>
    <t>Управління праці і соціального захисту населення Лисичанської міської ради</t>
  </si>
  <si>
    <t>Відділ культури Лисичанської міської ради</t>
  </si>
  <si>
    <t>Палаци і будинки культури, клуби та інші заклади клубного типу </t>
  </si>
  <si>
    <t>Управління з виконання політики Лисичанської міської ради в галузі УЖКГ</t>
  </si>
  <si>
    <t>Капітальний ремонт житлового фонду місцевих органів влади </t>
  </si>
  <si>
    <t>Капітальний ремонт житлового фонду (приміщень)</t>
  </si>
  <si>
    <t>Благоустрій міст, сіл, селищ </t>
  </si>
  <si>
    <t>Поточні трансферти</t>
  </si>
  <si>
    <t>Субсидії та поточні трансферти підприємствам (установам, організаціям)</t>
  </si>
  <si>
    <t>Фінансове управління Лисичанськоїї міської Ради</t>
  </si>
  <si>
    <t>Код</t>
  </si>
  <si>
    <t>Найменування</t>
  </si>
  <si>
    <t>Загальний фонд</t>
  </si>
  <si>
    <t>Спеціальний фонд</t>
  </si>
  <si>
    <t>Всього</t>
  </si>
  <si>
    <t>тис.грн.</t>
  </si>
  <si>
    <t>до рішення міської ради</t>
  </si>
  <si>
    <t>Усього по організаціям</t>
  </si>
  <si>
    <t>Секретар міської ради</t>
  </si>
  <si>
    <t>М.Л. Власов</t>
  </si>
  <si>
    <t xml:space="preserve">Додаток №3 </t>
  </si>
  <si>
    <t xml:space="preserve">№47/819 від 23.05.2013р. </t>
  </si>
  <si>
    <t xml:space="preserve">                           ЗМІНИ, ВНЕСЕНІ В РОЗПОДІЛ ВИДАТКІВ </t>
  </si>
  <si>
    <t xml:space="preserve">                            БЮДЖЕТА М. ЛИСИЧАНСЬКА на 2013 рік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</si>
</sst>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00"/>
    <numFmt numFmtId="174" formatCode="0.0000"/>
    <numFmt numFmtId="175" formatCode="0.00000"/>
    <numFmt numFmtId="176" formatCode="0.0"/>
    <numFmt numFmtId="177" formatCode="0.000000"/>
  </numFmts>
  <fonts count="5">
    <font>
      <sz val="10"/>
      <color indexed="8"/>
      <name val="Arial"/>
      <family val="0"/>
    </font>
    <font>
      <sz val="9"/>
      <color indexed="8"/>
      <name val="Times New Roman Cyr"/>
      <family val="0"/>
    </font>
    <font>
      <b/>
      <sz val="9"/>
      <color indexed="8"/>
      <name val="Times New Roman Cyr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0" fillId="0" borderId="1" xfId="0" applyNumberFormat="1" applyBorder="1" applyAlignment="1">
      <alignment/>
    </xf>
    <xf numFmtId="175" fontId="3" fillId="0" borderId="1" xfId="0" applyNumberFormat="1" applyFont="1" applyBorder="1" applyAlignment="1">
      <alignment/>
    </xf>
    <xf numFmtId="175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1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"/>
  <sheetViews>
    <sheetView tabSelected="1" view="pageBreakPreview" zoomScaleSheetLayoutView="100" workbookViewId="0" topLeftCell="A46">
      <selection activeCell="C1" sqref="C1"/>
    </sheetView>
  </sheetViews>
  <sheetFormatPr defaultColWidth="9.140625" defaultRowHeight="12.75"/>
  <cols>
    <col min="1" max="1" width="4.57421875" style="0" customWidth="1"/>
    <col min="2" max="2" width="12.7109375" style="0" customWidth="1"/>
    <col min="3" max="3" width="54.00390625" style="0" customWidth="1"/>
    <col min="4" max="4" width="12.7109375" style="0" customWidth="1"/>
    <col min="5" max="5" width="14.00390625" style="0" customWidth="1"/>
    <col min="6" max="6" width="12.7109375" style="0" customWidth="1"/>
    <col min="7" max="7" width="8.8515625" style="0" customWidth="1"/>
    <col min="8" max="9" width="9.140625" style="0" hidden="1" customWidth="1"/>
  </cols>
  <sheetData>
    <row r="1" ht="12.75">
      <c r="E1" t="s">
        <v>48</v>
      </c>
    </row>
    <row r="2" ht="12.75">
      <c r="E2" t="s">
        <v>44</v>
      </c>
    </row>
    <row r="3" ht="12.75">
      <c r="E3" t="s">
        <v>49</v>
      </c>
    </row>
    <row r="4" spans="2:3" ht="15">
      <c r="B4" t="s">
        <v>50</v>
      </c>
      <c r="C4" s="23"/>
    </row>
    <row r="5" spans="2:3" ht="17.25" customHeight="1">
      <c r="B5" t="s">
        <v>51</v>
      </c>
      <c r="C5" s="23"/>
    </row>
    <row r="6" spans="6:8" ht="12.75" customHeight="1">
      <c r="F6" t="s">
        <v>43</v>
      </c>
      <c r="H6">
        <v>1000</v>
      </c>
    </row>
    <row r="7" spans="1:6" ht="25.5">
      <c r="A7" s="9" t="s">
        <v>38</v>
      </c>
      <c r="B7" s="20" t="s">
        <v>39</v>
      </c>
      <c r="C7" s="21"/>
      <c r="D7" s="16" t="s">
        <v>40</v>
      </c>
      <c r="E7" s="16" t="s">
        <v>41</v>
      </c>
      <c r="F7" s="9" t="s">
        <v>42</v>
      </c>
    </row>
    <row r="8" spans="1:6" ht="23.25" customHeight="1">
      <c r="A8" s="8">
        <v>3</v>
      </c>
      <c r="B8" s="18" t="s">
        <v>0</v>
      </c>
      <c r="C8" s="19"/>
      <c r="D8" s="9">
        <f>D9</f>
        <v>0</v>
      </c>
      <c r="E8" s="12">
        <f>E9</f>
        <v>5.0326</v>
      </c>
      <c r="F8" s="12">
        <f>F9</f>
        <v>5.0326</v>
      </c>
    </row>
    <row r="9" spans="1:9" ht="23.25" customHeight="1">
      <c r="A9" s="1"/>
      <c r="B9" s="6">
        <v>10116</v>
      </c>
      <c r="C9" s="7" t="s">
        <v>1</v>
      </c>
      <c r="D9" s="9">
        <f>SUM(D10)</f>
        <v>0</v>
      </c>
      <c r="E9" s="12">
        <f>SUM(E10)</f>
        <v>5.0326</v>
      </c>
      <c r="F9" s="12">
        <f>SUM(F10)</f>
        <v>5.0326</v>
      </c>
      <c r="I9">
        <v>0</v>
      </c>
    </row>
    <row r="10" spans="1:6" ht="14.25" customHeight="1">
      <c r="A10" s="1"/>
      <c r="B10" s="4">
        <v>3000</v>
      </c>
      <c r="C10" s="5" t="s">
        <v>2</v>
      </c>
      <c r="D10" s="1">
        <f>(0/H6)/1000</f>
        <v>0</v>
      </c>
      <c r="E10" s="13">
        <v>5.0326</v>
      </c>
      <c r="F10" s="13">
        <v>5.0326</v>
      </c>
    </row>
    <row r="11" spans="1:6" ht="14.25" customHeight="1">
      <c r="A11" s="1"/>
      <c r="B11" s="4">
        <v>3100</v>
      </c>
      <c r="C11" s="5" t="s">
        <v>3</v>
      </c>
      <c r="D11" s="1">
        <v>0</v>
      </c>
      <c r="E11" s="13">
        <v>5.0326</v>
      </c>
      <c r="F11" s="13">
        <v>5.0326</v>
      </c>
    </row>
    <row r="12" spans="1:6" ht="14.25" customHeight="1">
      <c r="A12" s="1"/>
      <c r="B12" s="4">
        <v>3130</v>
      </c>
      <c r="C12" s="5" t="s">
        <v>4</v>
      </c>
      <c r="D12" s="1">
        <v>0</v>
      </c>
      <c r="E12" s="13">
        <v>5.0326</v>
      </c>
      <c r="F12" s="13">
        <v>5.0326</v>
      </c>
    </row>
    <row r="13" spans="1:6" ht="14.25" customHeight="1">
      <c r="A13" s="1"/>
      <c r="B13" s="4">
        <v>3132</v>
      </c>
      <c r="C13" s="5" t="s">
        <v>5</v>
      </c>
      <c r="D13" s="1">
        <v>0</v>
      </c>
      <c r="E13" s="13">
        <v>5.0326</v>
      </c>
      <c r="F13" s="13">
        <v>5.0326</v>
      </c>
    </row>
    <row r="14" spans="1:6" ht="23.25" customHeight="1">
      <c r="A14" s="9">
        <v>10</v>
      </c>
      <c r="B14" s="18" t="s">
        <v>6</v>
      </c>
      <c r="C14" s="19"/>
      <c r="D14" s="10">
        <f>D15+D19+D29+D33+D37</f>
        <v>290.725</v>
      </c>
      <c r="E14" s="10">
        <f>E15+E19+E29+E33+E37</f>
        <v>199.89999999999998</v>
      </c>
      <c r="F14" s="10">
        <f>F15+F19+F29+F33+F37</f>
        <v>490.625</v>
      </c>
    </row>
    <row r="15" spans="1:6" ht="23.25" customHeight="1">
      <c r="A15" s="1"/>
      <c r="B15" s="6">
        <v>70101</v>
      </c>
      <c r="C15" s="7" t="s">
        <v>7</v>
      </c>
      <c r="D15" s="10">
        <f>D16</f>
        <v>-3.5</v>
      </c>
      <c r="E15" s="15">
        <v>0</v>
      </c>
      <c r="F15" s="10">
        <f>F16</f>
        <v>-3.5</v>
      </c>
    </row>
    <row r="16" spans="1:6" ht="14.25" customHeight="1">
      <c r="A16" s="1"/>
      <c r="B16" s="4">
        <v>2000</v>
      </c>
      <c r="C16" s="5" t="s">
        <v>8</v>
      </c>
      <c r="D16" s="11">
        <v>-3.5</v>
      </c>
      <c r="E16" s="1">
        <v>0</v>
      </c>
      <c r="F16" s="11">
        <v>-3.5</v>
      </c>
    </row>
    <row r="17" spans="1:6" ht="14.25" customHeight="1">
      <c r="A17" s="1"/>
      <c r="B17" s="4">
        <v>2200</v>
      </c>
      <c r="C17" s="5" t="s">
        <v>9</v>
      </c>
      <c r="D17" s="11">
        <v>-3.5</v>
      </c>
      <c r="E17" s="1">
        <v>0</v>
      </c>
      <c r="F17" s="11">
        <v>-3.5</v>
      </c>
    </row>
    <row r="18" spans="1:6" ht="14.25" customHeight="1">
      <c r="A18" s="1"/>
      <c r="B18" s="4">
        <v>2240</v>
      </c>
      <c r="C18" s="5" t="s">
        <v>10</v>
      </c>
      <c r="D18" s="11">
        <v>-3.5</v>
      </c>
      <c r="E18" s="1">
        <v>0</v>
      </c>
      <c r="F18" s="11">
        <v>-3.5</v>
      </c>
    </row>
    <row r="19" spans="1:6" ht="23.25" customHeight="1">
      <c r="A19" s="1"/>
      <c r="B19" s="6">
        <v>70201</v>
      </c>
      <c r="C19" s="7" t="s">
        <v>11</v>
      </c>
      <c r="D19" s="10">
        <f>D20</f>
        <v>198.7</v>
      </c>
      <c r="E19" s="9">
        <f>E24</f>
        <v>197.111</v>
      </c>
      <c r="F19" s="10">
        <f>D19+E19</f>
        <v>395.811</v>
      </c>
    </row>
    <row r="20" spans="1:6" ht="14.25" customHeight="1">
      <c r="A20" s="1"/>
      <c r="B20" s="4">
        <v>2000</v>
      </c>
      <c r="C20" s="5" t="s">
        <v>8</v>
      </c>
      <c r="D20" s="11">
        <v>198.7</v>
      </c>
      <c r="E20" s="14">
        <v>0</v>
      </c>
      <c r="F20" s="11">
        <v>198.7</v>
      </c>
    </row>
    <row r="21" spans="1:6" ht="14.25" customHeight="1">
      <c r="A21" s="1"/>
      <c r="B21" s="4">
        <v>2200</v>
      </c>
      <c r="C21" s="5" t="s">
        <v>9</v>
      </c>
      <c r="D21" s="11">
        <v>198.7</v>
      </c>
      <c r="E21" s="14">
        <v>0</v>
      </c>
      <c r="F21" s="11">
        <v>198.7</v>
      </c>
    </row>
    <row r="22" spans="1:6" ht="14.25" customHeight="1">
      <c r="A22" s="1"/>
      <c r="B22" s="4">
        <v>2210</v>
      </c>
      <c r="C22" s="5" t="s">
        <v>12</v>
      </c>
      <c r="D22" s="11">
        <v>193.7</v>
      </c>
      <c r="E22" s="14">
        <v>0</v>
      </c>
      <c r="F22" s="11">
        <v>193.7</v>
      </c>
    </row>
    <row r="23" spans="1:6" ht="14.25" customHeight="1">
      <c r="A23" s="1"/>
      <c r="B23" s="4">
        <v>2240</v>
      </c>
      <c r="C23" s="5" t="s">
        <v>10</v>
      </c>
      <c r="D23" s="11">
        <v>5</v>
      </c>
      <c r="E23" s="14">
        <v>0</v>
      </c>
      <c r="F23" s="11">
        <v>5</v>
      </c>
    </row>
    <row r="24" spans="1:6" ht="14.25" customHeight="1">
      <c r="A24" s="1"/>
      <c r="B24" s="4">
        <v>3000</v>
      </c>
      <c r="C24" s="5" t="s">
        <v>2</v>
      </c>
      <c r="D24" s="1">
        <v>0</v>
      </c>
      <c r="E24" s="1">
        <v>197.111</v>
      </c>
      <c r="F24" s="1">
        <v>197.111</v>
      </c>
    </row>
    <row r="25" spans="1:6" ht="14.25" customHeight="1">
      <c r="A25" s="1"/>
      <c r="B25" s="4">
        <v>3100</v>
      </c>
      <c r="C25" s="5" t="s">
        <v>3</v>
      </c>
      <c r="D25" s="1">
        <v>0</v>
      </c>
      <c r="E25" s="1">
        <v>197.111</v>
      </c>
      <c r="F25" s="1">
        <v>197.111</v>
      </c>
    </row>
    <row r="26" spans="1:6" ht="14.25" customHeight="1">
      <c r="A26" s="1"/>
      <c r="B26" s="4">
        <v>3110</v>
      </c>
      <c r="C26" s="5" t="s">
        <v>13</v>
      </c>
      <c r="D26" s="1">
        <v>0</v>
      </c>
      <c r="E26" s="1">
        <v>197.111</v>
      </c>
      <c r="F26" s="1">
        <v>197.111</v>
      </c>
    </row>
    <row r="27" spans="1:6" ht="14.25" customHeight="1">
      <c r="A27" s="1"/>
      <c r="B27" s="4">
        <v>3130</v>
      </c>
      <c r="C27" s="5" t="s">
        <v>4</v>
      </c>
      <c r="D27" s="1">
        <v>0</v>
      </c>
      <c r="E27" s="1">
        <v>0</v>
      </c>
      <c r="F27" s="1">
        <v>0</v>
      </c>
    </row>
    <row r="28" spans="1:6" ht="14.25" customHeight="1">
      <c r="A28" s="1"/>
      <c r="B28" s="4">
        <v>3132</v>
      </c>
      <c r="C28" s="5" t="s">
        <v>5</v>
      </c>
      <c r="D28" s="1">
        <v>0</v>
      </c>
      <c r="E28" s="1">
        <v>0</v>
      </c>
      <c r="F28" s="1">
        <v>0</v>
      </c>
    </row>
    <row r="29" spans="1:6" ht="23.25" customHeight="1">
      <c r="A29" s="1"/>
      <c r="B29" s="6">
        <v>70401</v>
      </c>
      <c r="C29" s="7" t="s">
        <v>14</v>
      </c>
      <c r="D29" s="10">
        <f>D30</f>
        <v>-1.5</v>
      </c>
      <c r="E29" s="9">
        <v>0</v>
      </c>
      <c r="F29" s="10">
        <f>F30</f>
        <v>-1.5</v>
      </c>
    </row>
    <row r="30" spans="1:6" ht="14.25" customHeight="1">
      <c r="A30" s="1"/>
      <c r="B30" s="4">
        <v>2000</v>
      </c>
      <c r="C30" s="5" t="s">
        <v>8</v>
      </c>
      <c r="D30" s="11">
        <v>-1.5</v>
      </c>
      <c r="E30" s="1">
        <v>0</v>
      </c>
      <c r="F30" s="11">
        <v>-1.5</v>
      </c>
    </row>
    <row r="31" spans="1:6" ht="14.25" customHeight="1">
      <c r="A31" s="1"/>
      <c r="B31" s="4">
        <v>2200</v>
      </c>
      <c r="C31" s="5" t="s">
        <v>9</v>
      </c>
      <c r="D31" s="11">
        <v>-1.5</v>
      </c>
      <c r="E31" s="1">
        <v>0</v>
      </c>
      <c r="F31" s="11">
        <v>-1.5</v>
      </c>
    </row>
    <row r="32" spans="1:6" ht="14.25" customHeight="1">
      <c r="A32" s="1"/>
      <c r="B32" s="4">
        <v>2240</v>
      </c>
      <c r="C32" s="5" t="s">
        <v>10</v>
      </c>
      <c r="D32" s="11">
        <v>-1.5</v>
      </c>
      <c r="E32" s="1">
        <v>0</v>
      </c>
      <c r="F32" s="11">
        <v>-1.5</v>
      </c>
    </row>
    <row r="33" spans="1:6" ht="23.25" customHeight="1">
      <c r="A33" s="1"/>
      <c r="B33" s="6">
        <v>70804</v>
      </c>
      <c r="C33" s="7" t="s">
        <v>15</v>
      </c>
      <c r="D33" s="9">
        <v>0</v>
      </c>
      <c r="E33" s="9">
        <f>E34</f>
        <v>2.789</v>
      </c>
      <c r="F33" s="9">
        <f>F34</f>
        <v>2.789</v>
      </c>
    </row>
    <row r="34" spans="1:6" ht="14.25" customHeight="1">
      <c r="A34" s="1"/>
      <c r="B34" s="4">
        <v>3000</v>
      </c>
      <c r="C34" s="5" t="s">
        <v>2</v>
      </c>
      <c r="D34" s="1">
        <v>0</v>
      </c>
      <c r="E34" s="1">
        <v>2.789</v>
      </c>
      <c r="F34" s="1">
        <v>2.789</v>
      </c>
    </row>
    <row r="35" spans="1:6" ht="14.25" customHeight="1">
      <c r="A35" s="1"/>
      <c r="B35" s="4">
        <v>3100</v>
      </c>
      <c r="C35" s="5" t="s">
        <v>3</v>
      </c>
      <c r="D35" s="1">
        <v>0</v>
      </c>
      <c r="E35" s="1">
        <v>2.789</v>
      </c>
      <c r="F35" s="1">
        <v>2.789</v>
      </c>
    </row>
    <row r="36" spans="1:6" ht="14.25" customHeight="1">
      <c r="A36" s="1"/>
      <c r="B36" s="4">
        <v>3110</v>
      </c>
      <c r="C36" s="5" t="s">
        <v>13</v>
      </c>
      <c r="D36" s="1">
        <v>0</v>
      </c>
      <c r="E36" s="1">
        <v>2.789</v>
      </c>
      <c r="F36" s="1">
        <v>2.789</v>
      </c>
    </row>
    <row r="37" spans="1:6" ht="47.25" customHeight="1">
      <c r="A37" s="1"/>
      <c r="B37" s="6">
        <v>91108</v>
      </c>
      <c r="C37" s="7" t="s">
        <v>16</v>
      </c>
      <c r="D37" s="9">
        <f>D38</f>
        <v>97.025</v>
      </c>
      <c r="E37" s="9">
        <v>0</v>
      </c>
      <c r="F37" s="9">
        <f>F38</f>
        <v>97.025</v>
      </c>
    </row>
    <row r="38" spans="1:6" ht="14.25" customHeight="1">
      <c r="A38" s="1"/>
      <c r="B38" s="4">
        <v>2000</v>
      </c>
      <c r="C38" s="5" t="s">
        <v>8</v>
      </c>
      <c r="D38" s="1">
        <v>97.025</v>
      </c>
      <c r="E38" s="1">
        <v>0</v>
      </c>
      <c r="F38" s="1">
        <v>97.025</v>
      </c>
    </row>
    <row r="39" spans="1:6" ht="14.25" customHeight="1">
      <c r="A39" s="1"/>
      <c r="B39" s="4">
        <v>2700</v>
      </c>
      <c r="C39" s="5" t="s">
        <v>17</v>
      </c>
      <c r="D39" s="1">
        <v>97.025</v>
      </c>
      <c r="E39" s="1">
        <v>0</v>
      </c>
      <c r="F39" s="1">
        <v>97.025</v>
      </c>
    </row>
    <row r="40" spans="1:6" ht="14.25" customHeight="1">
      <c r="A40" s="1"/>
      <c r="B40" s="4">
        <v>2730</v>
      </c>
      <c r="C40" s="5" t="s">
        <v>18</v>
      </c>
      <c r="D40" s="1">
        <v>97.025</v>
      </c>
      <c r="E40" s="1">
        <v>0</v>
      </c>
      <c r="F40" s="1">
        <v>97.025</v>
      </c>
    </row>
    <row r="41" spans="1:6" ht="23.25" customHeight="1">
      <c r="A41" s="9">
        <v>14</v>
      </c>
      <c r="B41" s="18" t="s">
        <v>19</v>
      </c>
      <c r="C41" s="19"/>
      <c r="D41" s="10">
        <f>D42+D55+D68+D76</f>
        <v>66.6</v>
      </c>
      <c r="E41" s="12">
        <f>E42+E55+E68+E76</f>
        <v>-0.020040000000001612</v>
      </c>
      <c r="F41" s="12">
        <f>F42+F55+F68+F76</f>
        <v>66.57996</v>
      </c>
    </row>
    <row r="42" spans="1:6" ht="23.25" customHeight="1">
      <c r="A42" s="1"/>
      <c r="B42" s="6">
        <v>80101</v>
      </c>
      <c r="C42" s="7" t="s">
        <v>20</v>
      </c>
      <c r="D42" s="9">
        <f>D43</f>
        <v>193.553</v>
      </c>
      <c r="E42" s="9">
        <f>E51</f>
        <v>-45.99181</v>
      </c>
      <c r="F42" s="9">
        <f>D42+E42</f>
        <v>147.56119</v>
      </c>
    </row>
    <row r="43" spans="1:6" ht="14.25" customHeight="1">
      <c r="A43" s="1"/>
      <c r="B43" s="4">
        <v>2000</v>
      </c>
      <c r="C43" s="5" t="s">
        <v>8</v>
      </c>
      <c r="D43" s="1">
        <v>193.553</v>
      </c>
      <c r="E43" s="1">
        <v>0</v>
      </c>
      <c r="F43" s="1">
        <v>193.553</v>
      </c>
    </row>
    <row r="44" spans="1:6" ht="14.25" customHeight="1">
      <c r="A44" s="1"/>
      <c r="B44" s="4">
        <v>2100</v>
      </c>
      <c r="C44" s="5" t="s">
        <v>21</v>
      </c>
      <c r="D44" s="1">
        <v>131.463</v>
      </c>
      <c r="E44" s="1">
        <v>0</v>
      </c>
      <c r="F44" s="1">
        <v>131.463</v>
      </c>
    </row>
    <row r="45" spans="1:6" ht="14.25" customHeight="1">
      <c r="A45" s="1"/>
      <c r="B45" s="4">
        <v>2110</v>
      </c>
      <c r="C45" s="5" t="s">
        <v>22</v>
      </c>
      <c r="D45" s="11">
        <v>90.33</v>
      </c>
      <c r="E45" s="1">
        <v>0</v>
      </c>
      <c r="F45" s="11">
        <v>90.33</v>
      </c>
    </row>
    <row r="46" spans="1:6" ht="14.25" customHeight="1">
      <c r="A46" s="1"/>
      <c r="B46" s="4">
        <v>2111</v>
      </c>
      <c r="C46" s="5" t="s">
        <v>23</v>
      </c>
      <c r="D46" s="11">
        <v>90.33</v>
      </c>
      <c r="E46" s="1">
        <v>0</v>
      </c>
      <c r="F46" s="11">
        <v>90.33</v>
      </c>
    </row>
    <row r="47" spans="1:6" ht="14.25" customHeight="1">
      <c r="A47" s="1"/>
      <c r="B47" s="4">
        <v>2120</v>
      </c>
      <c r="C47" s="5" t="s">
        <v>24</v>
      </c>
      <c r="D47" s="1">
        <v>41.133</v>
      </c>
      <c r="E47" s="1">
        <v>0</v>
      </c>
      <c r="F47" s="1">
        <v>41.133</v>
      </c>
    </row>
    <row r="48" spans="1:6" ht="14.25" customHeight="1">
      <c r="A48" s="1"/>
      <c r="B48" s="4">
        <v>2200</v>
      </c>
      <c r="C48" s="5" t="s">
        <v>9</v>
      </c>
      <c r="D48" s="11">
        <v>62.09</v>
      </c>
      <c r="E48" s="1">
        <v>0</v>
      </c>
      <c r="F48" s="11">
        <v>62.09</v>
      </c>
    </row>
    <row r="49" spans="1:6" ht="14.25" customHeight="1">
      <c r="A49" s="1"/>
      <c r="B49" s="4">
        <v>2210</v>
      </c>
      <c r="C49" s="5" t="s">
        <v>12</v>
      </c>
      <c r="D49" s="11">
        <v>51</v>
      </c>
      <c r="E49" s="1">
        <v>0</v>
      </c>
      <c r="F49" s="11">
        <v>51</v>
      </c>
    </row>
    <row r="50" spans="1:6" ht="14.25" customHeight="1">
      <c r="A50" s="1"/>
      <c r="B50" s="4">
        <v>2240</v>
      </c>
      <c r="C50" s="5" t="s">
        <v>10</v>
      </c>
      <c r="D50" s="11">
        <v>11.09</v>
      </c>
      <c r="E50" s="1">
        <v>0</v>
      </c>
      <c r="F50" s="11">
        <v>11.09</v>
      </c>
    </row>
    <row r="51" spans="1:6" ht="14.25" customHeight="1">
      <c r="A51" s="1"/>
      <c r="B51" s="4">
        <v>3000</v>
      </c>
      <c r="C51" s="5" t="s">
        <v>2</v>
      </c>
      <c r="D51" s="1">
        <v>0</v>
      </c>
      <c r="E51" s="1">
        <v>-45.99181</v>
      </c>
      <c r="F51" s="1">
        <v>-45.99181</v>
      </c>
    </row>
    <row r="52" spans="1:6" ht="14.25" customHeight="1">
      <c r="A52" s="1"/>
      <c r="B52" s="4">
        <v>3100</v>
      </c>
      <c r="C52" s="5" t="s">
        <v>3</v>
      </c>
      <c r="D52" s="1">
        <v>0</v>
      </c>
      <c r="E52" s="1">
        <v>-45.99181</v>
      </c>
      <c r="F52" s="1">
        <v>-45.99181</v>
      </c>
    </row>
    <row r="53" spans="1:6" ht="14.25" customHeight="1">
      <c r="A53" s="1"/>
      <c r="B53" s="4">
        <v>3130</v>
      </c>
      <c r="C53" s="5" t="s">
        <v>4</v>
      </c>
      <c r="D53" s="1">
        <v>0</v>
      </c>
      <c r="E53" s="1">
        <v>-45.99181</v>
      </c>
      <c r="F53" s="1">
        <v>-45.99181</v>
      </c>
    </row>
    <row r="54" spans="1:6" ht="14.25" customHeight="1">
      <c r="A54" s="1"/>
      <c r="B54" s="4">
        <v>3132</v>
      </c>
      <c r="C54" s="5" t="s">
        <v>5</v>
      </c>
      <c r="D54" s="1">
        <v>0</v>
      </c>
      <c r="E54" s="1">
        <v>-45.99181</v>
      </c>
      <c r="F54" s="1">
        <v>-45.99181</v>
      </c>
    </row>
    <row r="55" spans="1:6" ht="23.25" customHeight="1">
      <c r="A55" s="1"/>
      <c r="B55" s="6">
        <v>80300</v>
      </c>
      <c r="C55" s="7" t="s">
        <v>25</v>
      </c>
      <c r="D55" s="9">
        <f>D56</f>
        <v>-18.154</v>
      </c>
      <c r="E55" s="9">
        <f>E64</f>
        <v>45.97177</v>
      </c>
      <c r="F55" s="9">
        <f>D55+E55</f>
        <v>27.81777</v>
      </c>
    </row>
    <row r="56" spans="1:6" ht="14.25" customHeight="1">
      <c r="A56" s="1"/>
      <c r="B56" s="4">
        <v>2000</v>
      </c>
      <c r="C56" s="5" t="s">
        <v>8</v>
      </c>
      <c r="D56" s="11">
        <f>D57+D61</f>
        <v>-18.154</v>
      </c>
      <c r="E56" s="1">
        <v>0</v>
      </c>
      <c r="F56" s="1">
        <v>-20.116</v>
      </c>
    </row>
    <row r="57" spans="1:6" ht="14.25" customHeight="1">
      <c r="A57" s="1"/>
      <c r="B57" s="4">
        <v>2100</v>
      </c>
      <c r="C57" s="5" t="s">
        <v>21</v>
      </c>
      <c r="D57" s="11">
        <v>-22.29</v>
      </c>
      <c r="E57" s="1">
        <v>0</v>
      </c>
      <c r="F57" s="11">
        <v>-22.29</v>
      </c>
    </row>
    <row r="58" spans="1:6" ht="14.25" customHeight="1">
      <c r="A58" s="1"/>
      <c r="B58" s="4">
        <v>2110</v>
      </c>
      <c r="C58" s="5" t="s">
        <v>22</v>
      </c>
      <c r="D58" s="11">
        <v>-11.78</v>
      </c>
      <c r="E58" s="1">
        <v>0</v>
      </c>
      <c r="F58" s="11">
        <v>-11.78</v>
      </c>
    </row>
    <row r="59" spans="1:6" ht="14.25" customHeight="1">
      <c r="A59" s="1"/>
      <c r="B59" s="4">
        <v>2111</v>
      </c>
      <c r="C59" s="5" t="s">
        <v>23</v>
      </c>
      <c r="D59" s="11">
        <v>-11.78</v>
      </c>
      <c r="E59" s="1">
        <v>0</v>
      </c>
      <c r="F59" s="11">
        <v>-11.78</v>
      </c>
    </row>
    <row r="60" spans="1:6" ht="14.25" customHeight="1">
      <c r="A60" s="1"/>
      <c r="B60" s="4">
        <v>2120</v>
      </c>
      <c r="C60" s="5" t="s">
        <v>24</v>
      </c>
      <c r="D60" s="11">
        <v>-10.51</v>
      </c>
      <c r="E60" s="1">
        <v>0</v>
      </c>
      <c r="F60" s="11">
        <v>-10.51</v>
      </c>
    </row>
    <row r="61" spans="1:6" ht="14.25" customHeight="1">
      <c r="A61" s="1"/>
      <c r="B61" s="4">
        <v>2200</v>
      </c>
      <c r="C61" s="5" t="s">
        <v>9</v>
      </c>
      <c r="D61" s="11">
        <f>(D62+D63)</f>
        <v>4.136</v>
      </c>
      <c r="E61" s="1">
        <v>0</v>
      </c>
      <c r="F61" s="11">
        <f>F62+F63</f>
        <v>4.136</v>
      </c>
    </row>
    <row r="62" spans="1:6" ht="14.25" customHeight="1">
      <c r="A62" s="1"/>
      <c r="B62" s="4">
        <v>2210</v>
      </c>
      <c r="C62" s="5" t="s">
        <v>12</v>
      </c>
      <c r="D62" s="11">
        <v>1.8</v>
      </c>
      <c r="E62" s="1">
        <v>0</v>
      </c>
      <c r="F62" s="11">
        <v>1.8</v>
      </c>
    </row>
    <row r="63" spans="1:6" ht="14.25" customHeight="1">
      <c r="A63" s="1"/>
      <c r="B63" s="4">
        <v>2240</v>
      </c>
      <c r="C63" s="5" t="s">
        <v>10</v>
      </c>
      <c r="D63" s="1">
        <v>2.336</v>
      </c>
      <c r="E63" s="1">
        <v>0</v>
      </c>
      <c r="F63" s="1">
        <v>2.336</v>
      </c>
    </row>
    <row r="64" spans="1:6" ht="14.25" customHeight="1">
      <c r="A64" s="1"/>
      <c r="B64" s="4">
        <v>3000</v>
      </c>
      <c r="C64" s="5" t="s">
        <v>2</v>
      </c>
      <c r="D64" s="1">
        <v>0</v>
      </c>
      <c r="E64" s="1">
        <v>45.97177</v>
      </c>
      <c r="F64" s="1">
        <v>45.97177</v>
      </c>
    </row>
    <row r="65" spans="1:6" ht="14.25" customHeight="1">
      <c r="A65" s="1"/>
      <c r="B65" s="4">
        <v>3100</v>
      </c>
      <c r="C65" s="5" t="s">
        <v>3</v>
      </c>
      <c r="D65" s="1">
        <v>0</v>
      </c>
      <c r="E65" s="1">
        <v>45.97177</v>
      </c>
      <c r="F65" s="1">
        <v>45.97177</v>
      </c>
    </row>
    <row r="66" spans="1:6" ht="14.25" customHeight="1">
      <c r="A66" s="1"/>
      <c r="B66" s="4">
        <v>3130</v>
      </c>
      <c r="C66" s="5" t="s">
        <v>4</v>
      </c>
      <c r="D66" s="1">
        <v>0</v>
      </c>
      <c r="E66" s="1">
        <v>45.97177</v>
      </c>
      <c r="F66" s="1">
        <v>45.97177</v>
      </c>
    </row>
    <row r="67" spans="1:6" ht="14.25" customHeight="1">
      <c r="A67" s="1"/>
      <c r="B67" s="4">
        <v>3132</v>
      </c>
      <c r="C67" s="5" t="s">
        <v>5</v>
      </c>
      <c r="D67" s="1">
        <v>0</v>
      </c>
      <c r="E67" s="1">
        <v>45.97177</v>
      </c>
      <c r="F67" s="1">
        <v>45.97177</v>
      </c>
    </row>
    <row r="68" spans="1:6" ht="23.25" customHeight="1">
      <c r="A68" s="1"/>
      <c r="B68" s="6">
        <v>80500</v>
      </c>
      <c r="C68" s="7" t="s">
        <v>26</v>
      </c>
      <c r="D68" s="9">
        <f>D69</f>
        <v>-108.799</v>
      </c>
      <c r="E68" s="9">
        <v>0</v>
      </c>
      <c r="F68" s="9">
        <f>F69</f>
        <v>-108.799</v>
      </c>
    </row>
    <row r="69" spans="1:6" ht="14.25" customHeight="1">
      <c r="A69" s="1"/>
      <c r="B69" s="4">
        <v>2000</v>
      </c>
      <c r="C69" s="5" t="s">
        <v>8</v>
      </c>
      <c r="D69" s="1">
        <v>-108.799</v>
      </c>
      <c r="E69" s="1">
        <v>0</v>
      </c>
      <c r="F69" s="1">
        <v>-108.799</v>
      </c>
    </row>
    <row r="70" spans="1:6" ht="14.25" customHeight="1">
      <c r="A70" s="1"/>
      <c r="B70" s="4">
        <v>2100</v>
      </c>
      <c r="C70" s="5" t="s">
        <v>21</v>
      </c>
      <c r="D70" s="1">
        <v>-109.173</v>
      </c>
      <c r="E70" s="1">
        <v>0</v>
      </c>
      <c r="F70" s="1">
        <v>-109.173</v>
      </c>
    </row>
    <row r="71" spans="1:6" ht="14.25" customHeight="1">
      <c r="A71" s="1"/>
      <c r="B71" s="4">
        <v>2110</v>
      </c>
      <c r="C71" s="5" t="s">
        <v>22</v>
      </c>
      <c r="D71" s="11">
        <v>-78.55</v>
      </c>
      <c r="E71" s="1">
        <v>0</v>
      </c>
      <c r="F71" s="11">
        <v>-78.55</v>
      </c>
    </row>
    <row r="72" spans="1:6" ht="14.25" customHeight="1">
      <c r="A72" s="1"/>
      <c r="B72" s="4">
        <v>2111</v>
      </c>
      <c r="C72" s="5" t="s">
        <v>23</v>
      </c>
      <c r="D72" s="11">
        <v>-78.55</v>
      </c>
      <c r="E72" s="1">
        <v>0</v>
      </c>
      <c r="F72" s="11">
        <v>-78.55</v>
      </c>
    </row>
    <row r="73" spans="1:6" ht="14.25" customHeight="1">
      <c r="A73" s="1"/>
      <c r="B73" s="4">
        <v>2120</v>
      </c>
      <c r="C73" s="5" t="s">
        <v>24</v>
      </c>
      <c r="D73" s="1">
        <v>-30.623</v>
      </c>
      <c r="E73" s="1">
        <v>0</v>
      </c>
      <c r="F73" s="1">
        <v>-30.623</v>
      </c>
    </row>
    <row r="74" spans="1:6" ht="14.25" customHeight="1">
      <c r="A74" s="1"/>
      <c r="B74" s="4">
        <v>2200</v>
      </c>
      <c r="C74" s="5" t="s">
        <v>9</v>
      </c>
      <c r="D74" s="1">
        <v>0.374</v>
      </c>
      <c r="E74" s="1">
        <v>0</v>
      </c>
      <c r="F74" s="1">
        <v>0.374</v>
      </c>
    </row>
    <row r="75" spans="1:6" ht="14.25" customHeight="1">
      <c r="A75" s="1"/>
      <c r="B75" s="4">
        <v>2240</v>
      </c>
      <c r="C75" s="5" t="s">
        <v>10</v>
      </c>
      <c r="D75" s="1">
        <v>0.374</v>
      </c>
      <c r="E75" s="1">
        <v>0</v>
      </c>
      <c r="F75" s="1">
        <v>0.374</v>
      </c>
    </row>
    <row r="76" spans="1:6" ht="23.25" customHeight="1">
      <c r="A76" s="1"/>
      <c r="B76" s="6">
        <v>80800</v>
      </c>
      <c r="C76" s="7" t="s">
        <v>27</v>
      </c>
      <c r="D76" s="9">
        <v>0</v>
      </c>
      <c r="E76" s="9">
        <v>0</v>
      </c>
      <c r="F76" s="9">
        <v>0</v>
      </c>
    </row>
    <row r="77" spans="1:6" ht="14.25" customHeight="1">
      <c r="A77" s="1"/>
      <c r="B77" s="4">
        <v>2000</v>
      </c>
      <c r="C77" s="5" t="s">
        <v>8</v>
      </c>
      <c r="D77" s="1">
        <v>0</v>
      </c>
      <c r="E77" s="1">
        <v>0</v>
      </c>
      <c r="F77" s="1">
        <v>0</v>
      </c>
    </row>
    <row r="78" spans="1:6" ht="14.25" customHeight="1">
      <c r="A78" s="1"/>
      <c r="B78" s="4">
        <v>2100</v>
      </c>
      <c r="C78" s="5" t="s">
        <v>21</v>
      </c>
      <c r="D78" s="1">
        <v>0</v>
      </c>
      <c r="E78" s="1">
        <v>0</v>
      </c>
      <c r="F78" s="1">
        <v>0</v>
      </c>
    </row>
    <row r="79" spans="1:6" ht="14.25" customHeight="1">
      <c r="A79" s="1"/>
      <c r="B79" s="4">
        <v>2110</v>
      </c>
      <c r="C79" s="5" t="s">
        <v>22</v>
      </c>
      <c r="D79" s="1">
        <v>10.509</v>
      </c>
      <c r="E79" s="1">
        <v>0</v>
      </c>
      <c r="F79" s="1">
        <v>10.509</v>
      </c>
    </row>
    <row r="80" spans="1:6" ht="14.25" customHeight="1">
      <c r="A80" s="1"/>
      <c r="B80" s="4">
        <v>2111</v>
      </c>
      <c r="C80" s="5" t="s">
        <v>23</v>
      </c>
      <c r="D80" s="1">
        <v>10.509</v>
      </c>
      <c r="E80" s="1">
        <v>0</v>
      </c>
      <c r="F80" s="1">
        <v>10.509</v>
      </c>
    </row>
    <row r="81" spans="1:6" ht="14.25" customHeight="1">
      <c r="A81" s="1"/>
      <c r="B81" s="4">
        <v>2120</v>
      </c>
      <c r="C81" s="5" t="s">
        <v>24</v>
      </c>
      <c r="D81" s="1">
        <v>-10.509</v>
      </c>
      <c r="E81" s="1">
        <v>0</v>
      </c>
      <c r="F81" s="1">
        <v>-10.509</v>
      </c>
    </row>
    <row r="82" spans="1:6" ht="23.25" customHeight="1">
      <c r="A82" s="9">
        <v>15</v>
      </c>
      <c r="B82" s="18" t="s">
        <v>28</v>
      </c>
      <c r="C82" s="19"/>
      <c r="D82" s="9">
        <v>0</v>
      </c>
      <c r="E82" s="9">
        <f>E84</f>
        <v>58.69176</v>
      </c>
      <c r="F82" s="9">
        <f>F84</f>
        <v>58.69176</v>
      </c>
    </row>
    <row r="83" spans="1:6" ht="23.25" customHeight="1">
      <c r="A83" s="1"/>
      <c r="B83" s="6">
        <v>10116</v>
      </c>
      <c r="C83" s="7" t="s">
        <v>1</v>
      </c>
      <c r="D83" s="1">
        <v>0</v>
      </c>
      <c r="E83" s="9">
        <f>E85</f>
        <v>58.69176</v>
      </c>
      <c r="F83" s="9">
        <f>F85</f>
        <v>58.69176</v>
      </c>
    </row>
    <row r="84" spans="1:6" ht="14.25" customHeight="1">
      <c r="A84" s="1"/>
      <c r="B84" s="4">
        <v>3000</v>
      </c>
      <c r="C84" s="5" t="s">
        <v>2</v>
      </c>
      <c r="D84" s="1">
        <v>0</v>
      </c>
      <c r="E84" s="1">
        <v>58.69176</v>
      </c>
      <c r="F84" s="1">
        <v>58.69176</v>
      </c>
    </row>
    <row r="85" spans="1:6" ht="14.25" customHeight="1">
      <c r="A85" s="1"/>
      <c r="B85" s="4">
        <v>3100</v>
      </c>
      <c r="C85" s="5" t="s">
        <v>3</v>
      </c>
      <c r="D85" s="1">
        <v>0</v>
      </c>
      <c r="E85" s="1">
        <v>58.69176</v>
      </c>
      <c r="F85" s="1">
        <v>58.69176</v>
      </c>
    </row>
    <row r="86" spans="1:6" ht="14.25" customHeight="1">
      <c r="A86" s="1"/>
      <c r="B86" s="4">
        <v>3110</v>
      </c>
      <c r="C86" s="5" t="s">
        <v>13</v>
      </c>
      <c r="D86" s="1">
        <v>0</v>
      </c>
      <c r="E86" s="1">
        <v>58.69176</v>
      </c>
      <c r="F86" s="1">
        <v>58.69176</v>
      </c>
    </row>
    <row r="87" spans="1:6" ht="23.25" customHeight="1">
      <c r="A87" s="9">
        <v>24</v>
      </c>
      <c r="B87" s="18" t="s">
        <v>29</v>
      </c>
      <c r="C87" s="19"/>
      <c r="D87" s="10">
        <f>D88</f>
        <v>199.9</v>
      </c>
      <c r="E87" s="10">
        <f>E88</f>
        <v>244.953</v>
      </c>
      <c r="F87" s="10">
        <f>D87+E87</f>
        <v>444.853</v>
      </c>
    </row>
    <row r="88" spans="1:6" ht="23.25" customHeight="1">
      <c r="A88" s="1"/>
      <c r="B88" s="6">
        <v>110204</v>
      </c>
      <c r="C88" s="7" t="s">
        <v>30</v>
      </c>
      <c r="D88" s="10">
        <f>D89</f>
        <v>199.9</v>
      </c>
      <c r="E88" s="9">
        <f>E92</f>
        <v>244.953</v>
      </c>
      <c r="F88" s="10">
        <f>D88+E88</f>
        <v>444.853</v>
      </c>
    </row>
    <row r="89" spans="1:6" ht="14.25" customHeight="1">
      <c r="A89" s="1"/>
      <c r="B89" s="4">
        <v>2000</v>
      </c>
      <c r="C89" s="5" t="s">
        <v>8</v>
      </c>
      <c r="D89" s="11">
        <v>199.9</v>
      </c>
      <c r="E89" s="1">
        <v>0</v>
      </c>
      <c r="F89" s="11">
        <v>199.9</v>
      </c>
    </row>
    <row r="90" spans="1:6" ht="14.25" customHeight="1">
      <c r="A90" s="1"/>
      <c r="B90" s="4">
        <v>2200</v>
      </c>
      <c r="C90" s="5" t="s">
        <v>9</v>
      </c>
      <c r="D90" s="11">
        <v>199.9</v>
      </c>
      <c r="E90" s="1">
        <v>0</v>
      </c>
      <c r="F90" s="11">
        <v>199.9</v>
      </c>
    </row>
    <row r="91" spans="1:6" ht="14.25" customHeight="1">
      <c r="A91" s="1"/>
      <c r="B91" s="4">
        <v>2210</v>
      </c>
      <c r="C91" s="5" t="s">
        <v>12</v>
      </c>
      <c r="D91" s="11">
        <v>199.9</v>
      </c>
      <c r="E91" s="1">
        <v>0</v>
      </c>
      <c r="F91" s="11">
        <v>199.9</v>
      </c>
    </row>
    <row r="92" spans="1:6" ht="14.25" customHeight="1">
      <c r="A92" s="1"/>
      <c r="B92" s="4">
        <v>3000</v>
      </c>
      <c r="C92" s="5" t="s">
        <v>2</v>
      </c>
      <c r="D92" s="1">
        <v>0</v>
      </c>
      <c r="E92" s="1">
        <v>244.953</v>
      </c>
      <c r="F92" s="1">
        <v>244.953</v>
      </c>
    </row>
    <row r="93" spans="1:6" ht="14.25" customHeight="1">
      <c r="A93" s="1"/>
      <c r="B93" s="4">
        <v>3100</v>
      </c>
      <c r="C93" s="5" t="s">
        <v>3</v>
      </c>
      <c r="D93" s="1">
        <v>0</v>
      </c>
      <c r="E93" s="1">
        <v>244.953</v>
      </c>
      <c r="F93" s="1">
        <v>244.953</v>
      </c>
    </row>
    <row r="94" spans="1:6" ht="14.25" customHeight="1">
      <c r="A94" s="1"/>
      <c r="B94" s="4">
        <v>3110</v>
      </c>
      <c r="C94" s="5" t="s">
        <v>13</v>
      </c>
      <c r="D94" s="1">
        <v>0</v>
      </c>
      <c r="E94" s="1">
        <v>244.953</v>
      </c>
      <c r="F94" s="1">
        <v>244.953</v>
      </c>
    </row>
    <row r="95" spans="1:6" ht="23.25" customHeight="1">
      <c r="A95" s="9">
        <v>40</v>
      </c>
      <c r="B95" s="18" t="s">
        <v>31</v>
      </c>
      <c r="C95" s="19"/>
      <c r="D95" s="10">
        <f>D96+D101</f>
        <v>-13.8</v>
      </c>
      <c r="E95" s="12">
        <f>E96+E101</f>
        <v>23.845209999999998</v>
      </c>
      <c r="F95" s="12">
        <f>F96+F101</f>
        <v>10.045209999999997</v>
      </c>
    </row>
    <row r="96" spans="1:6" ht="23.25" customHeight="1">
      <c r="A96" s="1"/>
      <c r="B96" s="6">
        <v>100102</v>
      </c>
      <c r="C96" s="7" t="s">
        <v>32</v>
      </c>
      <c r="D96" s="1">
        <v>0</v>
      </c>
      <c r="E96" s="9">
        <f>E97</f>
        <v>23.845209999999998</v>
      </c>
      <c r="F96" s="9">
        <f>F97</f>
        <v>23.845209999999998</v>
      </c>
    </row>
    <row r="97" spans="1:6" ht="14.25" customHeight="1">
      <c r="A97" s="1"/>
      <c r="B97" s="4">
        <v>3000</v>
      </c>
      <c r="C97" s="5" t="s">
        <v>2</v>
      </c>
      <c r="D97" s="1">
        <v>0</v>
      </c>
      <c r="E97" s="1">
        <v>23.845209999999998</v>
      </c>
      <c r="F97" s="1">
        <v>23.845209999999998</v>
      </c>
    </row>
    <row r="98" spans="1:6" ht="14.25" customHeight="1">
      <c r="A98" s="1"/>
      <c r="B98" s="4">
        <v>3100</v>
      </c>
      <c r="C98" s="5" t="s">
        <v>3</v>
      </c>
      <c r="D98" s="1">
        <v>0</v>
      </c>
      <c r="E98" s="1">
        <v>23.845209999999998</v>
      </c>
      <c r="F98" s="1">
        <v>23.845209999999998</v>
      </c>
    </row>
    <row r="99" spans="1:6" ht="14.25" customHeight="1">
      <c r="A99" s="1"/>
      <c r="B99" s="4">
        <v>3130</v>
      </c>
      <c r="C99" s="5" t="s">
        <v>4</v>
      </c>
      <c r="D99" s="1">
        <v>0</v>
      </c>
      <c r="E99" s="1">
        <v>23.845209999999998</v>
      </c>
      <c r="F99" s="1">
        <v>23.845209999999998</v>
      </c>
    </row>
    <row r="100" spans="1:6" ht="14.25" customHeight="1">
      <c r="A100" s="1"/>
      <c r="B100" s="4">
        <v>3131</v>
      </c>
      <c r="C100" s="5" t="s">
        <v>33</v>
      </c>
      <c r="D100" s="1">
        <v>0</v>
      </c>
      <c r="E100" s="1">
        <v>23.845209999999998</v>
      </c>
      <c r="F100" s="1">
        <v>23.845209999999998</v>
      </c>
    </row>
    <row r="101" spans="1:6" ht="23.25" customHeight="1">
      <c r="A101" s="1"/>
      <c r="B101" s="6">
        <v>100203</v>
      </c>
      <c r="C101" s="7" t="s">
        <v>34</v>
      </c>
      <c r="D101" s="10">
        <f>D102</f>
        <v>-13.8</v>
      </c>
      <c r="E101" s="9">
        <v>0</v>
      </c>
      <c r="F101" s="10">
        <f>F102</f>
        <v>-13.8</v>
      </c>
    </row>
    <row r="102" spans="1:6" ht="14.25" customHeight="1">
      <c r="A102" s="1"/>
      <c r="B102" s="4">
        <v>2000</v>
      </c>
      <c r="C102" s="5" t="s">
        <v>8</v>
      </c>
      <c r="D102" s="11">
        <v>-13.8</v>
      </c>
      <c r="E102" s="1">
        <v>0</v>
      </c>
      <c r="F102" s="11">
        <v>-13.8</v>
      </c>
    </row>
    <row r="103" spans="1:6" ht="14.25" customHeight="1">
      <c r="A103" s="1"/>
      <c r="B103" s="4">
        <v>2600</v>
      </c>
      <c r="C103" s="5" t="s">
        <v>35</v>
      </c>
      <c r="D103" s="11">
        <v>-13.8</v>
      </c>
      <c r="E103" s="1">
        <v>0</v>
      </c>
      <c r="F103" s="11">
        <v>-13.8</v>
      </c>
    </row>
    <row r="104" spans="1:6" ht="14.25" customHeight="1">
      <c r="A104" s="1"/>
      <c r="B104" s="4">
        <v>2610</v>
      </c>
      <c r="C104" s="5" t="s">
        <v>36</v>
      </c>
      <c r="D104" s="11">
        <v>-13.8</v>
      </c>
      <c r="E104" s="1">
        <v>0</v>
      </c>
      <c r="F104" s="11">
        <v>-13.8</v>
      </c>
    </row>
    <row r="105" spans="1:6" ht="23.25" customHeight="1">
      <c r="A105" s="9">
        <v>75</v>
      </c>
      <c r="B105" s="18" t="s">
        <v>37</v>
      </c>
      <c r="C105" s="19"/>
      <c r="D105" s="9">
        <v>0</v>
      </c>
      <c r="E105" s="10">
        <f>E106</f>
        <v>2.6</v>
      </c>
      <c r="F105" s="10">
        <f>F106</f>
        <v>2.6</v>
      </c>
    </row>
    <row r="106" spans="1:6" ht="23.25" customHeight="1">
      <c r="A106" s="1"/>
      <c r="B106" s="3">
        <v>10116</v>
      </c>
      <c r="C106" s="2" t="s">
        <v>1</v>
      </c>
      <c r="D106" s="9">
        <v>0</v>
      </c>
      <c r="E106" s="10">
        <f>E107</f>
        <v>2.6</v>
      </c>
      <c r="F106" s="10">
        <f>F107</f>
        <v>2.6</v>
      </c>
    </row>
    <row r="107" spans="1:6" ht="14.25" customHeight="1">
      <c r="A107" s="1"/>
      <c r="B107" s="4">
        <v>3000</v>
      </c>
      <c r="C107" s="5" t="s">
        <v>2</v>
      </c>
      <c r="D107" s="1">
        <v>0</v>
      </c>
      <c r="E107" s="11">
        <v>2.6</v>
      </c>
      <c r="F107" s="11">
        <v>2.6</v>
      </c>
    </row>
    <row r="108" spans="1:6" ht="14.25" customHeight="1">
      <c r="A108" s="1"/>
      <c r="B108" s="4">
        <v>3100</v>
      </c>
      <c r="C108" s="5" t="s">
        <v>3</v>
      </c>
      <c r="D108" s="1">
        <v>0</v>
      </c>
      <c r="E108" s="11">
        <v>2.6</v>
      </c>
      <c r="F108" s="11">
        <v>2.6</v>
      </c>
    </row>
    <row r="109" spans="1:6" ht="14.25" customHeight="1">
      <c r="A109" s="1"/>
      <c r="B109" s="4">
        <v>3110</v>
      </c>
      <c r="C109" s="5" t="s">
        <v>13</v>
      </c>
      <c r="D109" s="1">
        <v>0</v>
      </c>
      <c r="E109" s="11">
        <v>2.6</v>
      </c>
      <c r="F109" s="11">
        <v>2.6</v>
      </c>
    </row>
    <row r="110" spans="1:6" ht="12.75">
      <c r="A110" s="20" t="s">
        <v>45</v>
      </c>
      <c r="B110" s="22"/>
      <c r="C110" s="21"/>
      <c r="D110" s="10">
        <f>D9+D14+D41+D82+D87+D95+D105</f>
        <v>543.4250000000001</v>
      </c>
      <c r="E110" s="12">
        <f>E9+E14+E41+E82+E87+E95+E105</f>
        <v>535.00253</v>
      </c>
      <c r="F110" s="12">
        <f>F9+F14+F41+F82+F87+F95+F105</f>
        <v>1078.42753</v>
      </c>
    </row>
    <row r="112" spans="2:5" ht="12.75">
      <c r="B112" s="17" t="s">
        <v>46</v>
      </c>
      <c r="C112" s="17"/>
      <c r="D112" s="17"/>
      <c r="E112" s="17" t="s">
        <v>47</v>
      </c>
    </row>
  </sheetData>
  <mergeCells count="9">
    <mergeCell ref="A110:C110"/>
    <mergeCell ref="B82:C82"/>
    <mergeCell ref="B87:C87"/>
    <mergeCell ref="B95:C95"/>
    <mergeCell ref="B105:C105"/>
    <mergeCell ref="B8:C8"/>
    <mergeCell ref="B7:C7"/>
    <mergeCell ref="B14:C14"/>
    <mergeCell ref="B41:C41"/>
  </mergeCells>
  <printOptions/>
  <pageMargins left="0.6" right="0.19" top="0.51" bottom="0.26" header="0.5" footer="0.27"/>
  <pageSetup horizontalDpi="600" verticalDpi="600" orientation="portrait" paperSize="9" scale="79" r:id="rId1"/>
  <rowBreaks count="1" manualBreakCount="1"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2013-05-24T06:39:37Z</cp:lastPrinted>
  <dcterms:created xsi:type="dcterms:W3CDTF">2013-05-23T10:39:42Z</dcterms:created>
  <dcterms:modified xsi:type="dcterms:W3CDTF">2013-05-24T10:21:11Z</dcterms:modified>
  <cp:category/>
  <cp:version/>
  <cp:contentType/>
  <cp:contentStatus/>
</cp:coreProperties>
</file>