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235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<sst xmlns="http://schemas.openxmlformats.org/spreadsheetml/2006/main" count="124" uniqueCount="117">
  <si>
    <t>Местный бюджет</t>
  </si>
  <si>
    <t>Наименование мероприятия</t>
  </si>
  <si>
    <t>Примечание*</t>
  </si>
  <si>
    <t>Предусмотрено на 2014 год, тыс. грн</t>
  </si>
  <si>
    <t xml:space="preserve"> </t>
  </si>
  <si>
    <t>Капремонт дорог</t>
  </si>
  <si>
    <t>за счет средств госбюджета</t>
  </si>
  <si>
    <t>Текущий ремонт дорог</t>
  </si>
  <si>
    <t>Содержание дорог</t>
  </si>
  <si>
    <t>Разметка дорог</t>
  </si>
  <si>
    <t>Установка знаков</t>
  </si>
  <si>
    <t>Содержание зеленых  насаждений</t>
  </si>
  <si>
    <t>Благоустройство кладбищ</t>
  </si>
  <si>
    <t>Захоронение безродных</t>
  </si>
  <si>
    <t>Содержание линий нар. освещения</t>
  </si>
  <si>
    <t>Содержание и ремонт светофоров</t>
  </si>
  <si>
    <t>Горгаз "вечный огонь"</t>
  </si>
  <si>
    <t>Финансовая поддержка для лиц направленных на выполнение общественных и прочих работ временного характера</t>
  </si>
  <si>
    <t>Капремонт зеленых насаждений</t>
  </si>
  <si>
    <t>Приобретение хлоратора</t>
  </si>
  <si>
    <t>Содержание тротуаров</t>
  </si>
  <si>
    <t>Поверка норм водоснабжения</t>
  </si>
  <si>
    <t>Техническое освидетельствование лифтов</t>
  </si>
  <si>
    <t>У Ж К Х</t>
  </si>
  <si>
    <t>ВСЕГО по УЖКХ:</t>
  </si>
  <si>
    <t>бюджет развития</t>
  </si>
  <si>
    <t>Отдел по делам детей</t>
  </si>
  <si>
    <t>Организация Новогодних и Рождественских праздников</t>
  </si>
  <si>
    <t>Всего по отделу по делам детей</t>
  </si>
  <si>
    <t>У Т С З Н</t>
  </si>
  <si>
    <t>Компенсация физическим лицам, предоставляющим социальные услуги</t>
  </si>
  <si>
    <t>Предоставление льгот на жилищно-коммунальные услуги почетным гражданам города</t>
  </si>
  <si>
    <t>Материальная помощь по решениям исполкома на захоронение</t>
  </si>
  <si>
    <t xml:space="preserve">Материальная помощь по решениям исполкома </t>
  </si>
  <si>
    <t>Дополнительное обеспечение ветеранов войны твердым топливом и сжиженным газом</t>
  </si>
  <si>
    <t>Предоставление льгот на услуги связи инвалидам по зрению</t>
  </si>
  <si>
    <t>Материальная помощь семьм в случае потери кормильца из числа ликвидаторов аварии на ЧАЭС, эвакуированых, потерпевших при условии затруднительного положения</t>
  </si>
  <si>
    <t>ВСЕГО по УТСЗН:</t>
  </si>
  <si>
    <t>Управление здравоохранения</t>
  </si>
  <si>
    <t>Управление собственности</t>
  </si>
  <si>
    <t>Проведение экспертной денежной оценки земельных участков, которые подлежат продаже, подготовка земельных участков для продажи на земельных торгах</t>
  </si>
  <si>
    <t>ВСЕГО по управлению собственности</t>
  </si>
  <si>
    <t>ЦСССМ</t>
  </si>
  <si>
    <t>ВСЕГО по ЦСССМ</t>
  </si>
  <si>
    <t>ОБРАЗОВАНИЕ</t>
  </si>
  <si>
    <t>Выполнение проекта «Шаг в будущее: модернизация системы энергосбережения в КЗ «Лисичанская специализированная школа I-III ст. № 27 Лисичанского городского совета Луганской области» путем установления современных оконных блоков». Установка металлопластиковых окон.</t>
  </si>
  <si>
    <t>Выполнение проекта «Энергосбережение - путь к энергетической эффективности коммунального учебного  заведения Лисичанская ООШ I-III ст. № 14 Лисичанского городского совета». Установка металлопластиковых пластиковых окон.</t>
  </si>
  <si>
    <t>Выполнение проекта «Модернизация учебно-материальный базы школы как средство совершенствования образовательно-культурной и спортивной деятельности в микрорайоне КЗ "Лисичанская специализированная школа I-III ст. № 8 Лисичанского городского совета Луганской области». Установка кресел в актовом зале, аппаратуры; тренажеров в тренажерном зале, обновление оборудования в спортивном зале</t>
  </si>
  <si>
    <t>Выполнение проекта «Внимание к ребенку сегодня - будущее страны завтра. Создание условий для получения детьми дошкольного образования через расширение сети ДУЗ путем открытия дополнительных групп в функционирующих дошкольных учреждениях». Приобретение мебели, оборудования, инвентаря и сантехники для ДУЗ № 1, 3, 6, 7.</t>
  </si>
  <si>
    <t>Выполнение проекта «Модернизация внешкольного учебного заведения как путь к творческому развитию личности».  Приобретение усилительной аппаратуры, световой аппаратуры, одежды для сцены приобретение кресел в актовый зал для Лисичанского центра внешкольной работы со школьниками и  молодежью</t>
  </si>
  <si>
    <t>Всего по образованию:</t>
  </si>
  <si>
    <t>Всего по УЗО:</t>
  </si>
  <si>
    <t>Разработка и распространение соцрекламы по пропаганде позитивного имиджа семьи и ее социальной поддержки</t>
  </si>
  <si>
    <t>Обеспечение создания и распространения социальной рекламы по профилактике социального сиротства, формирование осознанного отцовства, профилактике инфекций, передаваемых половым путем, нежелательной беременности и наркомании</t>
  </si>
  <si>
    <t>Финансовое управление</t>
  </si>
  <si>
    <t>Исполком Лисичанского городского совета</t>
  </si>
  <si>
    <t>Капремонт встроенного офисного помещения (Красногвардейская,63)</t>
  </si>
  <si>
    <t>Каремонт автомобиля Опель</t>
  </si>
  <si>
    <t>Всего по исполкому:</t>
  </si>
  <si>
    <t>Всего по финуправлению:</t>
  </si>
  <si>
    <t>Управление капстроительства</t>
  </si>
  <si>
    <t xml:space="preserve"> Отдел по делам семьи, молодежи и спорту</t>
  </si>
  <si>
    <t>Отдел предпринимательства и регуляторной политики</t>
  </si>
  <si>
    <t>Заключение договора с государственным предприятием «Информационно - ресурсный центр» о техническое администрирование и техническую поддержку программного комплекса автоматизированных рабочих мест пользователей Реестра документов разрешительного характера</t>
  </si>
  <si>
    <t xml:space="preserve">ВСЕГО по отделу: </t>
  </si>
  <si>
    <t>Реконструкция стадиона "Шахтёр" в г. Лисичанске</t>
  </si>
  <si>
    <t xml:space="preserve">Газификация  юго-западной части г. Новодружеска </t>
  </si>
  <si>
    <t>Остаток средств полученный от благотворительного фонда "Регион XXI век"</t>
  </si>
  <si>
    <t xml:space="preserve">Строительство обекта газоснаб-жения проводится за счет средств  полу-ченных от НАК "Нефтегаз Украины"
</t>
  </si>
  <si>
    <t xml:space="preserve">ВСЕГО по УКСу: </t>
  </si>
  <si>
    <t>ИТОГО:</t>
  </si>
  <si>
    <t xml:space="preserve">Всего по отделу: </t>
  </si>
  <si>
    <t xml:space="preserve">Программа
мероприятий экономического и социального
развития г. Лисичанска на 2014 год
</t>
  </si>
  <si>
    <t xml:space="preserve">Секретарь городского совета                            </t>
  </si>
  <si>
    <t>М.Л.Власов</t>
  </si>
  <si>
    <t xml:space="preserve">Первый заместитель городского головы                            </t>
  </si>
  <si>
    <t>А.Л.Шальнев</t>
  </si>
  <si>
    <t xml:space="preserve">Капитальний ремонт по установке энергосберегающих окон в центральной поликлинике им. Титова </t>
  </si>
  <si>
    <t>Капитальный ремонт крыш гаражей</t>
  </si>
  <si>
    <t>Капремонт системы отопления здания ул.Комсомольская, 10 (замена 3 котлов, тепловых сетей)</t>
  </si>
  <si>
    <t>Вывоз несанкционированных свалок</t>
  </si>
  <si>
    <t>Экспертиза лифтов</t>
  </si>
  <si>
    <t xml:space="preserve">                                                 Приложение 2</t>
  </si>
  <si>
    <t xml:space="preserve">                                                от "_____" ___________ 2014 г. №_____</t>
  </si>
  <si>
    <t>Другие источники*  (указать в примечании)</t>
  </si>
  <si>
    <t>«Реконструкция помещений Лисичанской общеобразова-тельной школы I-III ступеней № 3 под учебно-воспи-тательный комплекс Лисичанская общеобразовательная школа I-III ступени № 3 - детское учебное учреждение (детский сад)" по ул. Сметанина, 15 в г. Лисичанске</t>
  </si>
  <si>
    <t>Встреча молодежи города с ветеранами ВОВ и воинами-интернационалистами</t>
  </si>
  <si>
    <t>Организация проведения городского конкурса "Лучший знаток истории и права"</t>
  </si>
  <si>
    <t>Организация проведения конкурса ДЮП</t>
  </si>
  <si>
    <t>Организация проведения конкурса  ЮИД</t>
  </si>
  <si>
    <t>Организация проведения городского конкурса одаренной молодёжи по авиа-и судомоделированию "Мир моделей"</t>
  </si>
  <si>
    <t>Организация проведения городского конкурса по декоративно-прикладному искусству "Мій барвінковий край"</t>
  </si>
  <si>
    <t>Городской фестиваль молодежи среди выпускников 9-11 кл</t>
  </si>
  <si>
    <t>Организация проведения городского конкурса военно-патриотической песни</t>
  </si>
  <si>
    <t>Слет лидеров детских организаций ЛОДГО, "Лугари", "Доля"</t>
  </si>
  <si>
    <t>Организация проведения городской военно-спортивной игры "Зарница"</t>
  </si>
  <si>
    <t>Городской конкурс рисунков и плакатов среди школ и учебных заведений города "Нет наркотикам"</t>
  </si>
  <si>
    <t>Организация проведения городского этапа спартакиады допризывной молодежи</t>
  </si>
  <si>
    <t>Праздничные мероприятия посвященные Дню матери и Дню семьи</t>
  </si>
  <si>
    <t>Организация участия в областном этапе военно-спортивной игры "Зарница"</t>
  </si>
  <si>
    <t>Встреча городского головы с одаренной молодёжью города</t>
  </si>
  <si>
    <t>Торжественные проводы трудового молодежного отряда «Искра» на сельскохозяйственные работы в АР Крым</t>
  </si>
  <si>
    <t>Организация участия в областном этапе спартакиады допризывной молодежи</t>
  </si>
  <si>
    <t>Концерт художественной самодеятельности "Про славу міста ми співаємо"</t>
  </si>
  <si>
    <t xml:space="preserve"> Областной конкурс "Лучший молодежный трудовой отряд"</t>
  </si>
  <si>
    <t xml:space="preserve"> Конкурс буклетов в рамках  Всеукраинской акции "16 дней против  насилия"</t>
  </si>
  <si>
    <t>Городское мероприятие, посвященное празднованию "Дня Святого Николая"</t>
  </si>
  <si>
    <t>Проведения новогодних праздничных мероприятий для школьников и детей-воспитанников ЦВРШМ и ЛЦНТТУМ</t>
  </si>
  <si>
    <t>Общегородской праздник «Масленица»</t>
  </si>
  <si>
    <t xml:space="preserve"> Открытая Спартакиада инвалидов и их семей</t>
  </si>
  <si>
    <t>Городской праздник «День физкультурника в Украине»</t>
  </si>
  <si>
    <t>Приобретение оздоровительных путевок для детей требующих особого социального внимания и поддержки</t>
  </si>
  <si>
    <t>Обеспечение отдыха детей, требующих особого социального внимания и поддержки в детских</t>
  </si>
  <si>
    <t>Приобретение современных спортивных тренажеров, оборудования и инвентаря (Проект «Модернізація адміністративної будівлі у заклад фізичної культури та спорту – шлях до розвитку інноваційних фізкультурно – спортивних та оздоровчих послуг для громади міста», співфінансування з місцевого бюджету)</t>
  </si>
  <si>
    <t xml:space="preserve">                                                 к решению городского совета</t>
  </si>
  <si>
    <t>спецфонд + за счет конкурса из облбюджета</t>
  </si>
  <si>
    <t>спецфонд +  за счет конкурса из облбюджета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</si>
</sst>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"/>
    <numFmt numFmtId="186" formatCode="0.000"/>
  </numFmts>
  <fonts count="3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i/>
      <sz val="8"/>
      <name val="Arial Cyr"/>
      <family val="0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0" xfId="0" applyFont="1" applyBorder="1" applyAlignment="1">
      <alignment/>
    </xf>
    <xf numFmtId="0" fontId="25" fillId="0" borderId="10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vertical="center" wrapText="1"/>
    </xf>
    <xf numFmtId="180" fontId="26" fillId="0" borderId="10" xfId="0" applyNumberFormat="1" applyFont="1" applyBorder="1" applyAlignment="1">
      <alignment/>
    </xf>
    <xf numFmtId="180" fontId="25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wrapText="1"/>
    </xf>
    <xf numFmtId="0" fontId="30" fillId="0" borderId="10" xfId="0" applyFont="1" applyBorder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vertical="center" wrapText="1"/>
    </xf>
    <xf numFmtId="180" fontId="25" fillId="0" borderId="10" xfId="0" applyNumberFormat="1" applyFont="1" applyFill="1" applyBorder="1" applyAlignment="1">
      <alignment horizontal="right" vertical="center" wrapText="1"/>
    </xf>
    <xf numFmtId="0" fontId="26" fillId="0" borderId="10" xfId="0" applyFont="1" applyFill="1" applyBorder="1" applyAlignment="1">
      <alignment horizontal="left" vertical="center" wrapText="1"/>
    </xf>
    <xf numFmtId="179" fontId="25" fillId="0" borderId="10" xfId="60" applyFont="1" applyFill="1" applyBorder="1" applyAlignment="1">
      <alignment horizontal="right" wrapText="1"/>
    </xf>
    <xf numFmtId="0" fontId="26" fillId="0" borderId="10" xfId="0" applyFont="1" applyFill="1" applyBorder="1" applyAlignment="1">
      <alignment vertical="center" wrapText="1"/>
    </xf>
    <xf numFmtId="180" fontId="26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horizontal="center"/>
    </xf>
    <xf numFmtId="180" fontId="26" fillId="0" borderId="10" xfId="0" applyNumberFormat="1" applyFont="1" applyFill="1" applyBorder="1" applyAlignment="1">
      <alignment horizontal="right" vertical="center" wrapText="1"/>
    </xf>
    <xf numFmtId="0" fontId="27" fillId="0" borderId="10" xfId="0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vertical="center" wrapText="1"/>
    </xf>
    <xf numFmtId="180" fontId="26" fillId="0" borderId="10" xfId="0" applyNumberFormat="1" applyFont="1" applyFill="1" applyBorder="1" applyAlignment="1">
      <alignment vertical="center" wrapText="1"/>
    </xf>
    <xf numFmtId="180" fontId="29" fillId="0" borderId="10" xfId="0" applyNumberFormat="1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25" fillId="0" borderId="10" xfId="0" applyFont="1" applyFill="1" applyBorder="1" applyAlignment="1">
      <alignment horizontal="right" vertical="center" wrapText="1"/>
    </xf>
    <xf numFmtId="180" fontId="26" fillId="0" borderId="14" xfId="0" applyNumberFormat="1" applyFont="1" applyFill="1" applyBorder="1" applyAlignment="1">
      <alignment horizontal="right"/>
    </xf>
    <xf numFmtId="0" fontId="26" fillId="0" borderId="14" xfId="0" applyFont="1" applyFill="1" applyBorder="1" applyAlignment="1">
      <alignment/>
    </xf>
    <xf numFmtId="180" fontId="25" fillId="0" borderId="10" xfId="0" applyNumberFormat="1" applyFont="1" applyFill="1" applyBorder="1" applyAlignment="1">
      <alignment horizontal="right" vertical="center"/>
    </xf>
    <xf numFmtId="0" fontId="30" fillId="0" borderId="13" xfId="0" applyFont="1" applyFill="1" applyBorder="1" applyAlignment="1">
      <alignment/>
    </xf>
    <xf numFmtId="0" fontId="30" fillId="0" borderId="10" xfId="0" applyFont="1" applyFill="1" applyBorder="1" applyAlignment="1">
      <alignment/>
    </xf>
    <xf numFmtId="49" fontId="25" fillId="0" borderId="15" xfId="0" applyNumberFormat="1" applyFont="1" applyFill="1" applyBorder="1" applyAlignment="1">
      <alignment vertical="center" wrapText="1"/>
    </xf>
    <xf numFmtId="1" fontId="25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center" vertical="center"/>
    </xf>
    <xf numFmtId="1" fontId="25" fillId="0" borderId="10" xfId="0" applyNumberFormat="1" applyFont="1" applyFill="1" applyBorder="1" applyAlignment="1">
      <alignment horizontal="right" vertical="center" wrapText="1"/>
    </xf>
    <xf numFmtId="180" fontId="25" fillId="0" borderId="10" xfId="0" applyNumberFormat="1" applyFont="1" applyFill="1" applyBorder="1" applyAlignment="1">
      <alignment vertical="center" wrapText="1"/>
    </xf>
    <xf numFmtId="0" fontId="25" fillId="0" borderId="15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distributed" wrapText="1"/>
    </xf>
    <xf numFmtId="180" fontId="26" fillId="0" borderId="10" xfId="0" applyNumberFormat="1" applyFont="1" applyFill="1" applyBorder="1" applyAlignment="1">
      <alignment horizontal="right" vertical="center"/>
    </xf>
    <xf numFmtId="186" fontId="26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right" vertical="top" wrapText="1"/>
    </xf>
    <xf numFmtId="0" fontId="26" fillId="0" borderId="10" xfId="0" applyFont="1" applyFill="1" applyBorder="1" applyAlignment="1">
      <alignment horizontal="center"/>
    </xf>
    <xf numFmtId="0" fontId="30" fillId="0" borderId="16" xfId="0" applyFont="1" applyFill="1" applyBorder="1" applyAlignment="1">
      <alignment/>
    </xf>
    <xf numFmtId="0" fontId="30" fillId="0" borderId="17" xfId="0" applyFont="1" applyFill="1" applyBorder="1" applyAlignment="1">
      <alignment/>
    </xf>
    <xf numFmtId="0" fontId="26" fillId="0" borderId="11" xfId="0" applyFont="1" applyFill="1" applyBorder="1" applyAlignment="1">
      <alignment horizontal="right" vertical="top" wrapText="1"/>
    </xf>
    <xf numFmtId="0" fontId="2" fillId="0" borderId="0" xfId="0" applyFont="1" applyAlignment="1">
      <alignment horizontal="left"/>
    </xf>
    <xf numFmtId="180" fontId="25" fillId="0" borderId="10" xfId="0" applyNumberFormat="1" applyFont="1" applyFill="1" applyBorder="1" applyAlignment="1">
      <alignment vertical="center"/>
    </xf>
    <xf numFmtId="180" fontId="30" fillId="0" borderId="10" xfId="0" applyNumberFormat="1" applyFont="1" applyBorder="1" applyAlignment="1">
      <alignment/>
    </xf>
    <xf numFmtId="186" fontId="0" fillId="0" borderId="0" xfId="0" applyNumberFormat="1" applyAlignment="1">
      <alignment/>
    </xf>
    <xf numFmtId="180" fontId="25" fillId="0" borderId="10" xfId="0" applyNumberFormat="1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/>
    </xf>
    <xf numFmtId="180" fontId="25" fillId="0" borderId="0" xfId="0" applyNumberFormat="1" applyFont="1" applyFill="1" applyBorder="1" applyAlignment="1">
      <alignment/>
    </xf>
    <xf numFmtId="180" fontId="25" fillId="0" borderId="0" xfId="0" applyNumberFormat="1" applyFont="1" applyFill="1" applyBorder="1" applyAlignment="1">
      <alignment horizontal="right" vertical="center" wrapText="1"/>
    </xf>
    <xf numFmtId="179" fontId="25" fillId="0" borderId="0" xfId="60" applyFont="1" applyFill="1" applyBorder="1" applyAlignment="1">
      <alignment horizontal="right" wrapText="1"/>
    </xf>
    <xf numFmtId="180" fontId="0" fillId="0" borderId="0" xfId="0" applyNumberFormat="1" applyBorder="1" applyAlignment="1">
      <alignment/>
    </xf>
    <xf numFmtId="180" fontId="1" fillId="0" borderId="10" xfId="0" applyNumberFormat="1" applyFont="1" applyFill="1" applyBorder="1" applyAlignment="1">
      <alignment vertical="center"/>
    </xf>
    <xf numFmtId="0" fontId="26" fillId="0" borderId="14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6" fillId="0" borderId="15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justify" vertical="top"/>
    </xf>
    <xf numFmtId="0" fontId="25" fillId="0" borderId="18" xfId="0" applyFont="1" applyFill="1" applyBorder="1" applyAlignment="1">
      <alignment horizontal="justify" vertical="top"/>
    </xf>
    <xf numFmtId="0" fontId="25" fillId="0" borderId="11" xfId="0" applyFont="1" applyFill="1" applyBorder="1" applyAlignment="1">
      <alignment horizontal="justify" vertical="top"/>
    </xf>
    <xf numFmtId="180" fontId="25" fillId="0" borderId="17" xfId="0" applyNumberFormat="1" applyFont="1" applyFill="1" applyBorder="1" applyAlignment="1">
      <alignment horizontal="right" vertical="center"/>
    </xf>
    <xf numFmtId="180" fontId="25" fillId="0" borderId="18" xfId="0" applyNumberFormat="1" applyFont="1" applyFill="1" applyBorder="1" applyAlignment="1">
      <alignment horizontal="right" vertical="center"/>
    </xf>
    <xf numFmtId="180" fontId="25" fillId="0" borderId="11" xfId="0" applyNumberFormat="1" applyFont="1" applyFill="1" applyBorder="1" applyAlignment="1">
      <alignment horizontal="right" vertical="center"/>
    </xf>
    <xf numFmtId="0" fontId="25" fillId="0" borderId="17" xfId="0" applyFont="1" applyFill="1" applyBorder="1" applyAlignment="1">
      <alignment horizontal="justify" vertical="top" wrapText="1"/>
    </xf>
    <xf numFmtId="0" fontId="25" fillId="0" borderId="18" xfId="0" applyFont="1" applyFill="1" applyBorder="1" applyAlignment="1">
      <alignment horizontal="justify" vertical="top" wrapText="1"/>
    </xf>
    <xf numFmtId="0" fontId="25" fillId="0" borderId="11" xfId="0" applyFont="1" applyFill="1" applyBorder="1" applyAlignment="1">
      <alignment horizontal="justify" vertical="top" wrapText="1"/>
    </xf>
    <xf numFmtId="0" fontId="26" fillId="0" borderId="13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26" fillId="0" borderId="15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0"/>
  <sheetViews>
    <sheetView tabSelected="1" view="pageBreakPreview" zoomScaleSheetLayoutView="100" zoomScalePageLayoutView="0" workbookViewId="0" topLeftCell="A127">
      <selection activeCell="H10" sqref="H10"/>
    </sheetView>
  </sheetViews>
  <sheetFormatPr defaultColWidth="9.00390625" defaultRowHeight="12.75"/>
  <cols>
    <col min="1" max="1" width="42.25390625" style="0" customWidth="1"/>
    <col min="2" max="2" width="17.625" style="0" customWidth="1"/>
    <col min="3" max="3" width="19.625" style="0" customWidth="1"/>
    <col min="4" max="4" width="16.125" style="0" customWidth="1"/>
    <col min="5" max="5" width="5.625" style="0" customWidth="1"/>
    <col min="6" max="6" width="6.25390625" style="0" customWidth="1"/>
    <col min="7" max="7" width="9.00390625" style="0" customWidth="1"/>
    <col min="8" max="8" width="8.625" style="0" customWidth="1"/>
  </cols>
  <sheetData>
    <row r="1" spans="2:4" ht="12.75">
      <c r="B1" s="87" t="s">
        <v>82</v>
      </c>
      <c r="C1" s="87"/>
      <c r="D1" s="70"/>
    </row>
    <row r="2" spans="1:6" ht="12.75">
      <c r="A2" s="2"/>
      <c r="B2" s="87" t="s">
        <v>114</v>
      </c>
      <c r="C2" s="87"/>
      <c r="D2" s="87"/>
      <c r="E2" s="2"/>
      <c r="F2" s="2"/>
    </row>
    <row r="3" spans="1:6" ht="12.75">
      <c r="A3" s="2"/>
      <c r="B3" s="87" t="s">
        <v>83</v>
      </c>
      <c r="C3" s="87"/>
      <c r="D3" s="87"/>
      <c r="E3" s="2"/>
      <c r="F3" s="2"/>
    </row>
    <row r="4" spans="1:6" ht="12.75">
      <c r="A4" s="2"/>
      <c r="B4" s="70"/>
      <c r="C4" s="70"/>
      <c r="D4" s="70"/>
      <c r="E4" s="2"/>
      <c r="F4" s="2"/>
    </row>
    <row r="5" spans="1:5" ht="48" customHeight="1">
      <c r="A5" s="105" t="s">
        <v>72</v>
      </c>
      <c r="B5" s="105"/>
      <c r="C5" s="105"/>
      <c r="D5" s="105"/>
      <c r="E5" s="2"/>
    </row>
    <row r="6" spans="1:5" ht="12.75" hidden="1">
      <c r="A6" s="14" t="s">
        <v>4</v>
      </c>
      <c r="B6" s="14"/>
      <c r="C6" s="14"/>
      <c r="D6" s="15"/>
      <c r="E6" s="2"/>
    </row>
    <row r="7" spans="1:8" ht="12.75">
      <c r="A7" s="106" t="s">
        <v>1</v>
      </c>
      <c r="B7" s="109" t="s">
        <v>3</v>
      </c>
      <c r="C7" s="110"/>
      <c r="D7" s="113" t="s">
        <v>2</v>
      </c>
      <c r="E7" s="3"/>
      <c r="F7" s="5"/>
      <c r="G7" s="5"/>
      <c r="H7" s="5"/>
    </row>
    <row r="8" spans="1:11" ht="12.75">
      <c r="A8" s="107"/>
      <c r="B8" s="111"/>
      <c r="C8" s="112"/>
      <c r="D8" s="114"/>
      <c r="E8" s="4"/>
      <c r="F8" s="1"/>
      <c r="G8" s="1"/>
      <c r="H8" s="1"/>
      <c r="I8" s="1"/>
      <c r="J8" s="1"/>
      <c r="K8" s="1"/>
    </row>
    <row r="9" spans="1:11" ht="12.75">
      <c r="A9" s="107"/>
      <c r="B9" s="113" t="s">
        <v>0</v>
      </c>
      <c r="C9" s="106" t="s">
        <v>84</v>
      </c>
      <c r="D9" s="114"/>
      <c r="E9" s="6"/>
      <c r="F9" s="1"/>
      <c r="G9" s="1"/>
      <c r="H9" s="1"/>
      <c r="I9" s="1"/>
      <c r="J9" s="1"/>
      <c r="K9" s="1"/>
    </row>
    <row r="10" spans="1:8" ht="12.75">
      <c r="A10" s="107"/>
      <c r="B10" s="114"/>
      <c r="C10" s="107"/>
      <c r="D10" s="114"/>
      <c r="E10" s="4"/>
      <c r="F10" s="1"/>
      <c r="G10" s="1"/>
      <c r="H10" s="1"/>
    </row>
    <row r="11" spans="1:8" ht="12.75">
      <c r="A11" s="108"/>
      <c r="B11" s="115"/>
      <c r="C11" s="108"/>
      <c r="D11" s="115"/>
      <c r="E11" s="4"/>
      <c r="F11" s="1"/>
      <c r="G11" s="1"/>
      <c r="H11" s="1"/>
    </row>
    <row r="12" spans="1:8" ht="12.75">
      <c r="A12" s="34">
        <v>1</v>
      </c>
      <c r="B12" s="35">
        <v>2</v>
      </c>
      <c r="C12" s="35">
        <v>3</v>
      </c>
      <c r="D12" s="35">
        <v>4</v>
      </c>
      <c r="E12" s="4"/>
      <c r="F12" s="1"/>
      <c r="G12" s="1"/>
      <c r="H12" s="1"/>
    </row>
    <row r="13" spans="1:8" ht="12.75">
      <c r="A13" s="102" t="s">
        <v>23</v>
      </c>
      <c r="B13" s="102"/>
      <c r="C13" s="102"/>
      <c r="D13" s="102"/>
      <c r="E13" s="4"/>
      <c r="F13" s="1"/>
      <c r="G13" s="1"/>
      <c r="H13" s="1"/>
    </row>
    <row r="14" spans="1:8" ht="22.5">
      <c r="A14" s="16" t="s">
        <v>5</v>
      </c>
      <c r="B14" s="16"/>
      <c r="C14" s="16">
        <f>1669.5+778.73</f>
        <v>2448.23</v>
      </c>
      <c r="D14" s="37" t="s">
        <v>6</v>
      </c>
      <c r="E14" s="4"/>
      <c r="F14" s="1"/>
      <c r="G14" s="1"/>
      <c r="H14" s="1"/>
    </row>
    <row r="15" spans="1:8" ht="22.5">
      <c r="A15" s="16" t="s">
        <v>7</v>
      </c>
      <c r="B15" s="16">
        <v>99.8</v>
      </c>
      <c r="C15" s="16">
        <f>635.2+132.87</f>
        <v>768.07</v>
      </c>
      <c r="D15" s="37" t="s">
        <v>6</v>
      </c>
      <c r="E15" s="4"/>
      <c r="F15" s="1"/>
      <c r="G15" s="1"/>
      <c r="H15" s="77"/>
    </row>
    <row r="16" spans="1:8" ht="12.75">
      <c r="A16" s="16" t="s">
        <v>8</v>
      </c>
      <c r="B16" s="16">
        <v>99.8</v>
      </c>
      <c r="C16" s="16"/>
      <c r="D16" s="16"/>
      <c r="E16" s="4"/>
      <c r="F16" s="1"/>
      <c r="G16" s="1"/>
      <c r="H16" s="77"/>
    </row>
    <row r="17" spans="1:8" ht="12.75">
      <c r="A17" s="16" t="s">
        <v>9</v>
      </c>
      <c r="B17" s="22">
        <v>42</v>
      </c>
      <c r="C17" s="16"/>
      <c r="D17" s="16"/>
      <c r="E17" s="4"/>
      <c r="F17" s="1"/>
      <c r="G17" s="1"/>
      <c r="H17" s="78"/>
    </row>
    <row r="18" spans="1:8" ht="12.75">
      <c r="A18" s="16" t="s">
        <v>10</v>
      </c>
      <c r="B18" s="22">
        <v>24</v>
      </c>
      <c r="C18" s="16"/>
      <c r="D18" s="16"/>
      <c r="E18" s="4"/>
      <c r="F18" s="1"/>
      <c r="G18" s="1"/>
      <c r="H18" s="78"/>
    </row>
    <row r="19" spans="1:8" ht="12.75">
      <c r="A19" s="16" t="s">
        <v>11</v>
      </c>
      <c r="B19" s="22">
        <v>208.305</v>
      </c>
      <c r="C19" s="16"/>
      <c r="D19" s="16"/>
      <c r="E19" s="4"/>
      <c r="F19" s="1"/>
      <c r="G19" s="1"/>
      <c r="H19" s="78"/>
    </row>
    <row r="20" spans="1:8" ht="12.75">
      <c r="A20" s="16" t="s">
        <v>12</v>
      </c>
      <c r="B20" s="22">
        <v>181.849</v>
      </c>
      <c r="C20" s="16"/>
      <c r="D20" s="16"/>
      <c r="E20" s="4"/>
      <c r="F20" s="1"/>
      <c r="G20" s="1"/>
      <c r="H20" s="78"/>
    </row>
    <row r="21" spans="1:8" ht="12.75">
      <c r="A21" s="16" t="s">
        <v>13</v>
      </c>
      <c r="B21" s="22">
        <v>4.577</v>
      </c>
      <c r="C21" s="16"/>
      <c r="D21" s="16"/>
      <c r="E21" s="4"/>
      <c r="F21" s="1"/>
      <c r="G21" s="1"/>
      <c r="H21" s="78"/>
    </row>
    <row r="22" spans="1:8" ht="12.75">
      <c r="A22" s="16" t="s">
        <v>14</v>
      </c>
      <c r="B22" s="16">
        <v>1717.4</v>
      </c>
      <c r="C22" s="16"/>
      <c r="D22" s="16"/>
      <c r="E22" s="4"/>
      <c r="F22" s="1"/>
      <c r="G22" s="1"/>
      <c r="H22" s="77"/>
    </row>
    <row r="23" spans="1:8" ht="12.75">
      <c r="A23" s="16" t="s">
        <v>15</v>
      </c>
      <c r="B23" s="22">
        <v>100</v>
      </c>
      <c r="C23" s="16"/>
      <c r="D23" s="16"/>
      <c r="E23" s="4"/>
      <c r="F23" s="1"/>
      <c r="G23" s="1"/>
      <c r="H23" s="78"/>
    </row>
    <row r="24" spans="1:8" ht="12.75">
      <c r="A24" s="16" t="s">
        <v>16</v>
      </c>
      <c r="B24" s="16">
        <v>15.814</v>
      </c>
      <c r="C24" s="16"/>
      <c r="D24" s="16"/>
      <c r="E24" s="4"/>
      <c r="F24" s="1"/>
      <c r="G24" s="1"/>
      <c r="H24" s="77"/>
    </row>
    <row r="25" spans="1:8" ht="33.75">
      <c r="A25" s="23" t="s">
        <v>17</v>
      </c>
      <c r="B25" s="38">
        <v>24.495</v>
      </c>
      <c r="C25" s="39"/>
      <c r="D25" s="16"/>
      <c r="E25" s="4"/>
      <c r="F25" s="1"/>
      <c r="G25" s="1"/>
      <c r="H25" s="79"/>
    </row>
    <row r="26" spans="1:8" ht="12.75">
      <c r="A26" s="16" t="s">
        <v>18</v>
      </c>
      <c r="B26" s="16">
        <v>103.8</v>
      </c>
      <c r="C26" s="16"/>
      <c r="D26" s="16"/>
      <c r="E26" s="4"/>
      <c r="F26" s="1"/>
      <c r="G26" s="1"/>
      <c r="H26" s="77"/>
    </row>
    <row r="27" spans="1:8" ht="12.75">
      <c r="A27" s="16" t="s">
        <v>19</v>
      </c>
      <c r="B27" s="16">
        <v>29.7</v>
      </c>
      <c r="C27" s="16"/>
      <c r="D27" s="16"/>
      <c r="E27" s="4"/>
      <c r="F27" s="1"/>
      <c r="G27" s="1"/>
      <c r="H27" s="77"/>
    </row>
    <row r="28" spans="1:8" ht="12.75">
      <c r="A28" s="16" t="s">
        <v>20</v>
      </c>
      <c r="B28" s="22">
        <v>220</v>
      </c>
      <c r="C28" s="16"/>
      <c r="D28" s="16"/>
      <c r="E28" s="4"/>
      <c r="F28" s="1"/>
      <c r="G28" s="1"/>
      <c r="H28" s="78"/>
    </row>
    <row r="29" spans="1:8" ht="12.75">
      <c r="A29" s="16" t="s">
        <v>21</v>
      </c>
      <c r="B29" s="22">
        <v>15</v>
      </c>
      <c r="C29" s="16"/>
      <c r="D29" s="16"/>
      <c r="E29" s="4"/>
      <c r="F29" s="1"/>
      <c r="G29" s="1"/>
      <c r="H29" s="78"/>
    </row>
    <row r="30" spans="1:8" ht="12.75">
      <c r="A30" s="16" t="s">
        <v>80</v>
      </c>
      <c r="B30" s="40">
        <v>30</v>
      </c>
      <c r="C30" s="17"/>
      <c r="D30" s="16"/>
      <c r="E30" s="4"/>
      <c r="F30" s="1"/>
      <c r="G30" s="1"/>
      <c r="H30" s="80"/>
    </row>
    <row r="31" spans="1:8" ht="12.75">
      <c r="A31" s="16" t="s">
        <v>22</v>
      </c>
      <c r="B31" s="16">
        <v>37.06</v>
      </c>
      <c r="C31" s="16"/>
      <c r="D31" s="16"/>
      <c r="E31" s="4"/>
      <c r="F31" s="1"/>
      <c r="G31" s="1"/>
      <c r="H31" s="77"/>
    </row>
    <row r="32" spans="1:8" ht="12.75">
      <c r="A32" s="16" t="s">
        <v>81</v>
      </c>
      <c r="B32" s="22">
        <v>120</v>
      </c>
      <c r="C32" s="16"/>
      <c r="D32" s="16" t="s">
        <v>25</v>
      </c>
      <c r="E32" s="4"/>
      <c r="F32" s="1"/>
      <c r="G32" s="1"/>
      <c r="H32" s="78"/>
    </row>
    <row r="33" spans="1:8" s="2" customFormat="1" ht="12.75">
      <c r="A33" s="17" t="s">
        <v>24</v>
      </c>
      <c r="B33" s="17">
        <f>SUM(B14:B32)</f>
        <v>3073.6</v>
      </c>
      <c r="C33" s="17">
        <f>SUM(C14:C31)</f>
        <v>3216.3</v>
      </c>
      <c r="D33" s="16"/>
      <c r="E33" s="6"/>
      <c r="F33" s="4"/>
      <c r="G33" s="4"/>
      <c r="H33" s="4"/>
    </row>
    <row r="34" spans="1:8" ht="12.75">
      <c r="A34" s="88" t="s">
        <v>26</v>
      </c>
      <c r="B34" s="91"/>
      <c r="C34" s="91"/>
      <c r="D34" s="83"/>
      <c r="E34" s="4"/>
      <c r="F34" s="1"/>
      <c r="G34" s="1"/>
      <c r="H34" s="1"/>
    </row>
    <row r="35" spans="1:8" ht="12.75">
      <c r="A35" s="19" t="s">
        <v>27</v>
      </c>
      <c r="B35" s="16">
        <v>2.5</v>
      </c>
      <c r="C35" s="16">
        <f>SUM(B35)</f>
        <v>2.5</v>
      </c>
      <c r="D35" s="16"/>
      <c r="E35" s="4"/>
      <c r="F35" s="1"/>
      <c r="G35" s="1"/>
      <c r="H35" s="1"/>
    </row>
    <row r="36" spans="1:8" ht="12.75">
      <c r="A36" s="41" t="s">
        <v>28</v>
      </c>
      <c r="B36" s="42">
        <f>SUM(B35)</f>
        <v>2.5</v>
      </c>
      <c r="C36" s="42">
        <f>SUM(B36)</f>
        <v>2.5</v>
      </c>
      <c r="D36" s="17"/>
      <c r="E36" s="4"/>
      <c r="F36" s="1"/>
      <c r="G36" s="1"/>
      <c r="H36" s="1"/>
    </row>
    <row r="37" spans="1:8" ht="12.75">
      <c r="A37" s="88" t="s">
        <v>29</v>
      </c>
      <c r="B37" s="91"/>
      <c r="C37" s="91"/>
      <c r="D37" s="83"/>
      <c r="E37" s="4"/>
      <c r="F37" s="1"/>
      <c r="G37" s="1"/>
      <c r="H37" s="1"/>
    </row>
    <row r="38" spans="1:8" ht="22.5">
      <c r="A38" s="23" t="s">
        <v>30</v>
      </c>
      <c r="B38" s="22">
        <v>480.7</v>
      </c>
      <c r="C38" s="22"/>
      <c r="D38" s="16"/>
      <c r="E38" s="4"/>
      <c r="F38" s="1"/>
      <c r="G38" s="78"/>
      <c r="H38" s="1"/>
    </row>
    <row r="39" spans="1:8" ht="22.5">
      <c r="A39" s="23" t="s">
        <v>31</v>
      </c>
      <c r="B39" s="22">
        <v>44</v>
      </c>
      <c r="C39" s="22"/>
      <c r="D39" s="16"/>
      <c r="E39" s="4"/>
      <c r="F39" s="1"/>
      <c r="G39" s="78"/>
      <c r="H39" s="1"/>
    </row>
    <row r="40" spans="1:8" ht="22.5">
      <c r="A40" s="76" t="s">
        <v>32</v>
      </c>
      <c r="B40" s="22">
        <v>53</v>
      </c>
      <c r="C40" s="22"/>
      <c r="D40" s="16"/>
      <c r="E40" s="4"/>
      <c r="F40" s="1"/>
      <c r="G40" s="78"/>
      <c r="H40" s="1"/>
    </row>
    <row r="41" spans="1:8" ht="12.75">
      <c r="A41" s="23" t="s">
        <v>33</v>
      </c>
      <c r="B41" s="22">
        <v>38.7</v>
      </c>
      <c r="C41" s="22"/>
      <c r="D41" s="16"/>
      <c r="E41" s="4"/>
      <c r="F41" s="1"/>
      <c r="G41" s="78"/>
      <c r="H41" s="1"/>
    </row>
    <row r="42" spans="1:8" ht="22.5">
      <c r="A42" s="23" t="s">
        <v>34</v>
      </c>
      <c r="B42" s="22">
        <v>27.1</v>
      </c>
      <c r="C42" s="22"/>
      <c r="D42" s="43"/>
      <c r="E42" s="4"/>
      <c r="F42" s="1"/>
      <c r="G42" s="78"/>
      <c r="H42" s="1"/>
    </row>
    <row r="43" spans="1:8" ht="14.25" customHeight="1">
      <c r="A43" s="23" t="s">
        <v>35</v>
      </c>
      <c r="B43" s="22">
        <v>22.9</v>
      </c>
      <c r="C43" s="22"/>
      <c r="D43" s="43"/>
      <c r="E43" s="4"/>
      <c r="F43" s="1"/>
      <c r="G43" s="78"/>
      <c r="H43" s="1"/>
    </row>
    <row r="44" spans="1:8" ht="33.75">
      <c r="A44" s="23" t="s">
        <v>36</v>
      </c>
      <c r="B44" s="22">
        <v>28.8</v>
      </c>
      <c r="C44" s="22"/>
      <c r="D44" s="43"/>
      <c r="E44" s="4"/>
      <c r="F44" s="1"/>
      <c r="G44" s="78"/>
      <c r="H44" s="1"/>
    </row>
    <row r="45" spans="1:8" ht="12.75">
      <c r="A45" s="41" t="s">
        <v>37</v>
      </c>
      <c r="B45" s="42">
        <f>SUM(B38:B44)</f>
        <v>695.2</v>
      </c>
      <c r="C45" s="42"/>
      <c r="D45" s="17"/>
      <c r="E45" s="4"/>
      <c r="F45" s="1"/>
      <c r="G45" s="81"/>
      <c r="H45" s="1"/>
    </row>
    <row r="46" spans="1:8" ht="12.75">
      <c r="A46" s="88" t="s">
        <v>38</v>
      </c>
      <c r="B46" s="103"/>
      <c r="C46" s="103"/>
      <c r="D46" s="104"/>
      <c r="E46" s="4"/>
      <c r="F46" s="1"/>
      <c r="G46" s="1"/>
      <c r="H46" s="1"/>
    </row>
    <row r="47" spans="1:5" s="25" customFormat="1" ht="22.5">
      <c r="A47" s="30" t="s">
        <v>77</v>
      </c>
      <c r="B47" s="60">
        <v>7.35</v>
      </c>
      <c r="C47" s="29"/>
      <c r="D47" s="75" t="s">
        <v>25</v>
      </c>
      <c r="E47" s="31"/>
    </row>
    <row r="48" spans="1:8" ht="14.25" customHeight="1">
      <c r="A48" s="39" t="s">
        <v>51</v>
      </c>
      <c r="B48" s="44">
        <f>SUM(B47:B47)</f>
        <v>7.35</v>
      </c>
      <c r="C48" s="45"/>
      <c r="D48" s="45"/>
      <c r="E48" s="4"/>
      <c r="F48" s="1"/>
      <c r="G48" s="1"/>
      <c r="H48" s="1"/>
    </row>
    <row r="49" spans="1:8" ht="10.5" customHeight="1">
      <c r="A49" s="88" t="s">
        <v>39</v>
      </c>
      <c r="B49" s="89"/>
      <c r="C49" s="89"/>
      <c r="D49" s="90"/>
      <c r="E49" s="7"/>
      <c r="F49" s="1"/>
      <c r="G49" s="1"/>
      <c r="H49" s="1"/>
    </row>
    <row r="50" spans="1:4" s="25" customFormat="1" ht="33.75">
      <c r="A50" s="19" t="s">
        <v>40</v>
      </c>
      <c r="B50" s="46">
        <v>40</v>
      </c>
      <c r="C50" s="33"/>
      <c r="D50" s="75" t="s">
        <v>25</v>
      </c>
    </row>
    <row r="51" spans="1:8" ht="15" customHeight="1">
      <c r="A51" s="41" t="s">
        <v>41</v>
      </c>
      <c r="B51" s="47">
        <f>SUM(B50:B50)</f>
        <v>40</v>
      </c>
      <c r="C51" s="41"/>
      <c r="D51" s="41"/>
      <c r="E51" s="6"/>
      <c r="F51" s="1"/>
      <c r="G51" s="1"/>
      <c r="H51" s="1"/>
    </row>
    <row r="52" spans="1:8" ht="12.75">
      <c r="A52" s="88" t="s">
        <v>42</v>
      </c>
      <c r="B52" s="91"/>
      <c r="C52" s="91"/>
      <c r="D52" s="83"/>
      <c r="E52" s="6"/>
      <c r="F52" s="1"/>
      <c r="G52" s="1"/>
      <c r="H52" s="1"/>
    </row>
    <row r="53" spans="1:8" ht="56.25">
      <c r="A53" s="30" t="s">
        <v>53</v>
      </c>
      <c r="B53" s="22">
        <v>2.5</v>
      </c>
      <c r="C53" s="48"/>
      <c r="D53" s="49"/>
      <c r="E53" s="8"/>
      <c r="F53" s="1"/>
      <c r="G53" s="13"/>
      <c r="H53" s="1"/>
    </row>
    <row r="54" spans="1:8" ht="33.75">
      <c r="A54" s="19" t="s">
        <v>52</v>
      </c>
      <c r="B54" s="50">
        <v>2.5</v>
      </c>
      <c r="C54" s="50"/>
      <c r="D54" s="50"/>
      <c r="E54" s="9"/>
      <c r="F54" s="1"/>
      <c r="G54" s="1"/>
      <c r="H54" s="1"/>
    </row>
    <row r="55" spans="1:8" ht="12.75">
      <c r="A55" s="39" t="s">
        <v>43</v>
      </c>
      <c r="B55" s="44">
        <f>SUM(B53:B54)</f>
        <v>5</v>
      </c>
      <c r="C55" s="38"/>
      <c r="D55" s="50"/>
      <c r="E55" s="9"/>
      <c r="F55" s="1"/>
      <c r="G55" s="1"/>
      <c r="H55" s="1"/>
    </row>
    <row r="56" spans="1:8" ht="12.75">
      <c r="A56" s="92" t="s">
        <v>44</v>
      </c>
      <c r="B56" s="92"/>
      <c r="C56" s="92"/>
      <c r="D56" s="92"/>
      <c r="E56" s="9"/>
      <c r="F56" s="1"/>
      <c r="G56" s="1"/>
      <c r="H56" s="1"/>
    </row>
    <row r="57" spans="1:8" ht="12.75">
      <c r="A57" s="93" t="s">
        <v>45</v>
      </c>
      <c r="B57" s="96">
        <v>200</v>
      </c>
      <c r="C57" s="96">
        <v>200</v>
      </c>
      <c r="D57" s="84" t="s">
        <v>115</v>
      </c>
      <c r="E57" s="9"/>
      <c r="F57" s="1"/>
      <c r="G57" s="1"/>
      <c r="H57" s="1"/>
    </row>
    <row r="58" spans="1:8" ht="12.75">
      <c r="A58" s="94"/>
      <c r="B58" s="97"/>
      <c r="C58" s="97"/>
      <c r="D58" s="85"/>
      <c r="E58" s="9"/>
      <c r="F58" s="1"/>
      <c r="G58" s="1"/>
      <c r="H58" s="1"/>
    </row>
    <row r="59" spans="1:8" ht="12.75">
      <c r="A59" s="94"/>
      <c r="B59" s="97"/>
      <c r="C59" s="97"/>
      <c r="D59" s="85"/>
      <c r="E59" s="9"/>
      <c r="F59" s="1"/>
      <c r="G59" s="1"/>
      <c r="H59" s="1"/>
    </row>
    <row r="60" spans="1:8" ht="12.75">
      <c r="A60" s="94"/>
      <c r="B60" s="97"/>
      <c r="C60" s="97"/>
      <c r="D60" s="85"/>
      <c r="E60" s="9"/>
      <c r="F60" s="1"/>
      <c r="G60" s="1"/>
      <c r="H60" s="1"/>
    </row>
    <row r="61" spans="1:8" ht="13.5">
      <c r="A61" s="94"/>
      <c r="B61" s="97"/>
      <c r="C61" s="97"/>
      <c r="D61" s="85"/>
      <c r="E61" s="10"/>
      <c r="F61" s="1"/>
      <c r="G61" s="1"/>
      <c r="H61" s="1"/>
    </row>
    <row r="62" spans="1:8" ht="12.75">
      <c r="A62" s="95"/>
      <c r="B62" s="98"/>
      <c r="C62" s="98"/>
      <c r="D62" s="86"/>
      <c r="E62" s="11"/>
      <c r="F62" s="1"/>
      <c r="G62" s="1"/>
      <c r="H62" s="1"/>
    </row>
    <row r="63" spans="1:8" ht="12.75">
      <c r="A63" s="93" t="s">
        <v>46</v>
      </c>
      <c r="B63" s="96">
        <v>200</v>
      </c>
      <c r="C63" s="96">
        <v>200</v>
      </c>
      <c r="D63" s="84" t="s">
        <v>115</v>
      </c>
      <c r="E63" s="11"/>
      <c r="F63" s="1"/>
      <c r="G63" s="1"/>
      <c r="H63" s="1"/>
    </row>
    <row r="64" spans="1:8" ht="12.75">
      <c r="A64" s="94"/>
      <c r="B64" s="97"/>
      <c r="C64" s="97"/>
      <c r="D64" s="85"/>
      <c r="E64" s="11"/>
      <c r="F64" s="1"/>
      <c r="G64" s="1"/>
      <c r="H64" s="1"/>
    </row>
    <row r="65" spans="1:8" ht="12.75">
      <c r="A65" s="94"/>
      <c r="B65" s="97"/>
      <c r="C65" s="97"/>
      <c r="D65" s="85"/>
      <c r="E65" s="11"/>
      <c r="F65" s="1"/>
      <c r="G65" s="1"/>
      <c r="H65" s="1"/>
    </row>
    <row r="66" spans="1:8" ht="12.75">
      <c r="A66" s="94"/>
      <c r="B66" s="97"/>
      <c r="C66" s="97"/>
      <c r="D66" s="85"/>
      <c r="E66" s="12"/>
      <c r="F66" s="1"/>
      <c r="G66" s="1"/>
      <c r="H66" s="1"/>
    </row>
    <row r="67" spans="1:8" ht="8.25" customHeight="1">
      <c r="A67" s="95"/>
      <c r="B67" s="98"/>
      <c r="C67" s="98"/>
      <c r="D67" s="86"/>
      <c r="E67" s="6"/>
      <c r="F67" s="1"/>
      <c r="G67" s="1"/>
      <c r="H67" s="1"/>
    </row>
    <row r="68" spans="1:8" ht="12.75">
      <c r="A68" s="93" t="s">
        <v>47</v>
      </c>
      <c r="B68" s="96">
        <v>198.539</v>
      </c>
      <c r="C68" s="96">
        <v>198.539</v>
      </c>
      <c r="D68" s="84" t="s">
        <v>115</v>
      </c>
      <c r="E68" s="6"/>
      <c r="F68" s="1"/>
      <c r="G68" s="1"/>
      <c r="H68" s="1"/>
    </row>
    <row r="69" spans="1:8" ht="12.75">
      <c r="A69" s="94"/>
      <c r="B69" s="97"/>
      <c r="C69" s="97"/>
      <c r="D69" s="85"/>
      <c r="E69" s="6"/>
      <c r="F69" s="1"/>
      <c r="G69" s="1"/>
      <c r="H69" s="1"/>
    </row>
    <row r="70" spans="1:8" ht="12.75">
      <c r="A70" s="94"/>
      <c r="B70" s="97"/>
      <c r="C70" s="97"/>
      <c r="D70" s="85"/>
      <c r="E70" s="6"/>
      <c r="F70" s="1"/>
      <c r="G70" s="1"/>
      <c r="H70" s="1"/>
    </row>
    <row r="71" spans="1:8" ht="12.75">
      <c r="A71" s="94"/>
      <c r="B71" s="97"/>
      <c r="C71" s="97"/>
      <c r="D71" s="85"/>
      <c r="E71" s="6"/>
      <c r="F71" s="1"/>
      <c r="G71" s="1"/>
      <c r="H71" s="1"/>
    </row>
    <row r="72" spans="1:8" ht="12.75">
      <c r="A72" s="94"/>
      <c r="B72" s="97"/>
      <c r="C72" s="97"/>
      <c r="D72" s="85"/>
      <c r="E72" s="6"/>
      <c r="F72" s="1"/>
      <c r="G72" s="1"/>
      <c r="H72" s="1"/>
    </row>
    <row r="73" spans="1:8" ht="12.75">
      <c r="A73" s="94"/>
      <c r="B73" s="97"/>
      <c r="C73" s="97"/>
      <c r="D73" s="85"/>
      <c r="E73" s="6"/>
      <c r="F73" s="1"/>
      <c r="G73" s="1"/>
      <c r="H73" s="1"/>
    </row>
    <row r="74" spans="1:8" ht="12.75">
      <c r="A74" s="94"/>
      <c r="B74" s="97"/>
      <c r="C74" s="97"/>
      <c r="D74" s="85"/>
      <c r="E74" s="6"/>
      <c r="F74" s="1"/>
      <c r="G74" s="1"/>
      <c r="H74" s="1"/>
    </row>
    <row r="75" spans="1:8" ht="3" customHeight="1">
      <c r="A75" s="95"/>
      <c r="B75" s="98"/>
      <c r="C75" s="98"/>
      <c r="D75" s="86"/>
      <c r="E75" s="6"/>
      <c r="F75" s="1"/>
      <c r="G75" s="1"/>
      <c r="H75" s="1"/>
    </row>
    <row r="76" spans="1:8" ht="12.75">
      <c r="A76" s="93" t="s">
        <v>48</v>
      </c>
      <c r="B76" s="96">
        <v>196.707</v>
      </c>
      <c r="C76" s="96">
        <v>196.707</v>
      </c>
      <c r="D76" s="84" t="s">
        <v>115</v>
      </c>
      <c r="E76" s="4"/>
      <c r="F76" s="1"/>
      <c r="G76" s="1"/>
      <c r="H76" s="1"/>
    </row>
    <row r="77" spans="1:8" ht="13.5">
      <c r="A77" s="94"/>
      <c r="B77" s="97"/>
      <c r="C77" s="97"/>
      <c r="D77" s="85"/>
      <c r="E77" s="7"/>
      <c r="F77" s="1"/>
      <c r="G77" s="1"/>
      <c r="H77" s="1"/>
    </row>
    <row r="78" spans="1:8" ht="12.75">
      <c r="A78" s="94"/>
      <c r="B78" s="97"/>
      <c r="C78" s="97"/>
      <c r="D78" s="85"/>
      <c r="E78" s="1"/>
      <c r="F78" s="1"/>
      <c r="G78" s="1"/>
      <c r="H78" s="1"/>
    </row>
    <row r="79" spans="1:8" ht="12.75">
      <c r="A79" s="94"/>
      <c r="B79" s="97"/>
      <c r="C79" s="97"/>
      <c r="D79" s="85"/>
      <c r="E79" s="1"/>
      <c r="F79" s="1"/>
      <c r="G79" s="1"/>
      <c r="H79" s="1"/>
    </row>
    <row r="80" spans="1:8" ht="12.75">
      <c r="A80" s="94"/>
      <c r="B80" s="97"/>
      <c r="C80" s="97"/>
      <c r="D80" s="85"/>
      <c r="E80" s="1"/>
      <c r="F80" s="1"/>
      <c r="G80" s="1"/>
      <c r="H80" s="1"/>
    </row>
    <row r="81" spans="1:8" ht="12.75">
      <c r="A81" s="94"/>
      <c r="B81" s="97"/>
      <c r="C81" s="97"/>
      <c r="D81" s="85"/>
      <c r="E81" s="1"/>
      <c r="F81" s="1"/>
      <c r="G81" s="1"/>
      <c r="H81" s="1"/>
    </row>
    <row r="82" spans="1:8" ht="3.75" customHeight="1">
      <c r="A82" s="95"/>
      <c r="B82" s="98"/>
      <c r="C82" s="98"/>
      <c r="D82" s="86"/>
      <c r="E82" s="1"/>
      <c r="F82" s="1"/>
      <c r="G82" s="1"/>
      <c r="H82" s="1"/>
    </row>
    <row r="83" spans="1:8" ht="12.75" customHeight="1">
      <c r="A83" s="99" t="s">
        <v>49</v>
      </c>
      <c r="B83" s="96">
        <v>189.12</v>
      </c>
      <c r="C83" s="96">
        <v>189.12</v>
      </c>
      <c r="D83" s="84" t="s">
        <v>115</v>
      </c>
      <c r="E83" s="1"/>
      <c r="F83" s="1"/>
      <c r="G83" s="1"/>
      <c r="H83" s="1"/>
    </row>
    <row r="84" spans="1:8" ht="12.75">
      <c r="A84" s="100"/>
      <c r="B84" s="97"/>
      <c r="C84" s="97"/>
      <c r="D84" s="85"/>
      <c r="E84" s="1"/>
      <c r="F84" s="1"/>
      <c r="G84" s="1"/>
      <c r="H84" s="1"/>
    </row>
    <row r="85" spans="1:8" ht="12.75">
      <c r="A85" s="100"/>
      <c r="B85" s="97"/>
      <c r="C85" s="97"/>
      <c r="D85" s="85"/>
      <c r="E85" s="1"/>
      <c r="F85" s="1"/>
      <c r="G85" s="1"/>
      <c r="H85" s="1"/>
    </row>
    <row r="86" spans="1:8" ht="12.75">
      <c r="A86" s="100"/>
      <c r="B86" s="97"/>
      <c r="C86" s="97"/>
      <c r="D86" s="85"/>
      <c r="E86" s="1"/>
      <c r="F86" s="1"/>
      <c r="G86" s="1"/>
      <c r="H86" s="1"/>
    </row>
    <row r="87" spans="1:8" ht="12.75">
      <c r="A87" s="100"/>
      <c r="B87" s="97"/>
      <c r="C87" s="97"/>
      <c r="D87" s="85"/>
      <c r="E87" s="1"/>
      <c r="F87" s="1"/>
      <c r="G87" s="1"/>
      <c r="H87" s="1"/>
    </row>
    <row r="88" spans="1:8" ht="8.25" customHeight="1">
      <c r="A88" s="101"/>
      <c r="B88" s="98"/>
      <c r="C88" s="98"/>
      <c r="D88" s="86"/>
      <c r="E88" s="1"/>
      <c r="F88" s="1"/>
      <c r="G88" s="1"/>
      <c r="H88" s="1"/>
    </row>
    <row r="89" spans="1:8" ht="12.75">
      <c r="A89" s="41" t="s">
        <v>50</v>
      </c>
      <c r="B89" s="51">
        <f>SUM(B57:B88)</f>
        <v>984.366</v>
      </c>
      <c r="C89" s="51">
        <f>SUM(C57:C88)</f>
        <v>984.366</v>
      </c>
      <c r="D89" s="52"/>
      <c r="E89" s="1"/>
      <c r="F89" s="1"/>
      <c r="G89" s="1"/>
      <c r="H89" s="1"/>
    </row>
    <row r="90" spans="1:8" ht="12.75">
      <c r="A90" s="118" t="s">
        <v>62</v>
      </c>
      <c r="B90" s="102"/>
      <c r="C90" s="102"/>
      <c r="D90" s="119"/>
      <c r="E90" s="1"/>
      <c r="F90" s="1"/>
      <c r="G90" s="1"/>
      <c r="H90" s="1"/>
    </row>
    <row r="91" spans="1:8" ht="67.5">
      <c r="A91" s="23" t="s">
        <v>63</v>
      </c>
      <c r="B91" s="53">
        <v>4.9</v>
      </c>
      <c r="C91" s="54"/>
      <c r="D91" s="55"/>
      <c r="E91" s="1"/>
      <c r="F91" s="1"/>
      <c r="G91" s="1"/>
      <c r="H91" s="1"/>
    </row>
    <row r="92" spans="1:8" ht="12.75">
      <c r="A92" s="17" t="s">
        <v>64</v>
      </c>
      <c r="B92" s="42">
        <f>SUM(B91)</f>
        <v>4.9</v>
      </c>
      <c r="C92" s="55"/>
      <c r="D92" s="55"/>
      <c r="E92" s="1"/>
      <c r="F92" s="1"/>
      <c r="G92" s="1"/>
      <c r="H92" s="1"/>
    </row>
    <row r="93" spans="1:8" ht="12.75">
      <c r="A93" s="118" t="s">
        <v>60</v>
      </c>
      <c r="B93" s="102"/>
      <c r="C93" s="102"/>
      <c r="D93" s="119"/>
      <c r="E93" s="1"/>
      <c r="F93" s="1"/>
      <c r="G93" s="1"/>
      <c r="H93" s="1"/>
    </row>
    <row r="94" spans="1:8" ht="59.25" customHeight="1">
      <c r="A94" s="56" t="s">
        <v>85</v>
      </c>
      <c r="B94" s="38">
        <v>29.352</v>
      </c>
      <c r="C94" s="57">
        <v>0</v>
      </c>
      <c r="D94" s="58"/>
      <c r="E94" s="1"/>
      <c r="F94" s="1"/>
      <c r="G94" s="1"/>
      <c r="H94" s="1"/>
    </row>
    <row r="95" spans="1:8" ht="56.25">
      <c r="A95" s="56" t="s">
        <v>65</v>
      </c>
      <c r="B95" s="59">
        <v>0</v>
      </c>
      <c r="C95" s="60">
        <v>3.386</v>
      </c>
      <c r="D95" s="37" t="s">
        <v>67</v>
      </c>
      <c r="E95" s="1"/>
      <c r="F95" s="1"/>
      <c r="G95" s="1"/>
      <c r="H95" s="1"/>
    </row>
    <row r="96" spans="1:8" ht="70.5" customHeight="1">
      <c r="A96" s="61" t="s">
        <v>66</v>
      </c>
      <c r="B96" s="57">
        <v>0</v>
      </c>
      <c r="C96" s="53">
        <v>312.922</v>
      </c>
      <c r="D96" s="62" t="s">
        <v>68</v>
      </c>
      <c r="E96" s="1"/>
      <c r="F96" s="1"/>
      <c r="G96" s="1"/>
      <c r="H96" s="1"/>
    </row>
    <row r="97" spans="1:8" ht="12.75">
      <c r="A97" s="17" t="s">
        <v>69</v>
      </c>
      <c r="B97" s="63">
        <f>B95+B96+B94</f>
        <v>29.352</v>
      </c>
      <c r="C97" s="63">
        <f>C95+C96+C94</f>
        <v>316.30800000000005</v>
      </c>
      <c r="D97" s="64"/>
      <c r="E97" s="1"/>
      <c r="F97" s="1"/>
      <c r="G97" s="1"/>
      <c r="H97" s="1"/>
    </row>
    <row r="98" spans="1:8" ht="12.75">
      <c r="A98" s="120" t="s">
        <v>61</v>
      </c>
      <c r="B98" s="121"/>
      <c r="C98" s="102"/>
      <c r="D98" s="119"/>
      <c r="E98" s="1"/>
      <c r="F98" s="1"/>
      <c r="G98" s="1"/>
      <c r="H98" s="1"/>
    </row>
    <row r="99" spans="1:8" ht="22.5">
      <c r="A99" s="19" t="s">
        <v>86</v>
      </c>
      <c r="B99" s="65">
        <v>0.6</v>
      </c>
      <c r="C99" s="36"/>
      <c r="D99" s="66"/>
      <c r="E99" s="1"/>
      <c r="F99" s="1"/>
      <c r="G99" s="1"/>
      <c r="H99" s="1"/>
    </row>
    <row r="100" spans="1:8" ht="21.75" customHeight="1">
      <c r="A100" s="19" t="s">
        <v>87</v>
      </c>
      <c r="B100" s="65">
        <v>0.5</v>
      </c>
      <c r="C100" s="36"/>
      <c r="D100" s="66"/>
      <c r="E100" s="1"/>
      <c r="F100" s="1"/>
      <c r="G100" s="1"/>
      <c r="H100" s="1"/>
    </row>
    <row r="101" spans="1:8" ht="12.75">
      <c r="A101" s="19" t="s">
        <v>88</v>
      </c>
      <c r="B101" s="65">
        <v>0.5</v>
      </c>
      <c r="C101" s="36"/>
      <c r="D101" s="66"/>
      <c r="E101" s="1"/>
      <c r="F101" s="1"/>
      <c r="G101" s="1"/>
      <c r="H101" s="1"/>
    </row>
    <row r="102" spans="1:8" ht="12.75">
      <c r="A102" s="19" t="s">
        <v>89</v>
      </c>
      <c r="B102" s="65">
        <v>0.5</v>
      </c>
      <c r="C102" s="36"/>
      <c r="D102" s="66"/>
      <c r="E102" s="1"/>
      <c r="F102" s="1"/>
      <c r="G102" s="1"/>
      <c r="H102" s="1"/>
    </row>
    <row r="103" spans="1:8" ht="22.5">
      <c r="A103" s="19" t="s">
        <v>90</v>
      </c>
      <c r="B103" s="65">
        <v>0.5</v>
      </c>
      <c r="C103" s="36"/>
      <c r="D103" s="66"/>
      <c r="E103" s="1"/>
      <c r="F103" s="1"/>
      <c r="G103" s="1"/>
      <c r="H103" s="1"/>
    </row>
    <row r="104" spans="1:8" ht="33.75">
      <c r="A104" s="19" t="s">
        <v>91</v>
      </c>
      <c r="B104" s="65">
        <v>0.5</v>
      </c>
      <c r="C104" s="36"/>
      <c r="D104" s="66"/>
      <c r="E104" s="1"/>
      <c r="F104" s="1"/>
      <c r="G104" s="1"/>
      <c r="H104" s="1"/>
    </row>
    <row r="105" spans="1:8" ht="22.5">
      <c r="A105" s="19" t="s">
        <v>92</v>
      </c>
      <c r="B105" s="65">
        <v>1.3</v>
      </c>
      <c r="C105" s="36"/>
      <c r="D105" s="66"/>
      <c r="E105" s="1"/>
      <c r="F105" s="1"/>
      <c r="G105" s="1"/>
      <c r="H105" s="1"/>
    </row>
    <row r="106" spans="1:8" ht="22.5">
      <c r="A106" s="19" t="s">
        <v>93</v>
      </c>
      <c r="B106" s="65">
        <v>2</v>
      </c>
      <c r="C106" s="36"/>
      <c r="D106" s="66"/>
      <c r="E106" s="1"/>
      <c r="F106" s="1"/>
      <c r="G106" s="1"/>
      <c r="H106" s="1"/>
    </row>
    <row r="107" spans="1:8" ht="22.5">
      <c r="A107" s="19" t="s">
        <v>94</v>
      </c>
      <c r="B107" s="65">
        <v>1.2</v>
      </c>
      <c r="C107" s="36"/>
      <c r="D107" s="66"/>
      <c r="E107" s="1"/>
      <c r="F107" s="1"/>
      <c r="G107" s="1"/>
      <c r="H107" s="1"/>
    </row>
    <row r="108" spans="1:8" ht="22.5">
      <c r="A108" s="19" t="s">
        <v>95</v>
      </c>
      <c r="B108" s="65">
        <v>9.3</v>
      </c>
      <c r="C108" s="36"/>
      <c r="D108" s="66"/>
      <c r="E108" s="1"/>
      <c r="F108" s="1"/>
      <c r="G108" s="1"/>
      <c r="H108" s="1"/>
    </row>
    <row r="109" spans="1:8" ht="22.5">
      <c r="A109" s="19" t="s">
        <v>96</v>
      </c>
      <c r="B109" s="65">
        <v>0.5</v>
      </c>
      <c r="C109" s="36"/>
      <c r="D109" s="66"/>
      <c r="E109" s="1"/>
      <c r="F109" s="1"/>
      <c r="G109" s="1"/>
      <c r="H109" s="1"/>
    </row>
    <row r="110" spans="1:8" ht="22.5">
      <c r="A110" s="19" t="s">
        <v>97</v>
      </c>
      <c r="B110" s="65">
        <v>1.3</v>
      </c>
      <c r="C110" s="36"/>
      <c r="D110" s="66"/>
      <c r="E110" s="1"/>
      <c r="F110" s="1"/>
      <c r="G110" s="1"/>
      <c r="H110" s="1"/>
    </row>
    <row r="111" spans="1:8" ht="22.5">
      <c r="A111" s="19" t="s">
        <v>98</v>
      </c>
      <c r="B111" s="65">
        <v>1.2</v>
      </c>
      <c r="C111" s="36"/>
      <c r="D111" s="66"/>
      <c r="E111" s="1"/>
      <c r="F111" s="1"/>
      <c r="G111" s="1"/>
      <c r="H111" s="1"/>
    </row>
    <row r="112" spans="1:8" ht="22.5">
      <c r="A112" s="19" t="s">
        <v>99</v>
      </c>
      <c r="B112" s="65">
        <v>2.5</v>
      </c>
      <c r="C112" s="36"/>
      <c r="D112" s="66"/>
      <c r="E112" s="1"/>
      <c r="F112" s="1"/>
      <c r="G112" s="1"/>
      <c r="H112" s="1"/>
    </row>
    <row r="113" spans="1:8" ht="17.25" customHeight="1">
      <c r="A113" s="19" t="s">
        <v>100</v>
      </c>
      <c r="B113" s="65">
        <v>2</v>
      </c>
      <c r="C113" s="36"/>
      <c r="D113" s="66"/>
      <c r="E113" s="1"/>
      <c r="F113" s="1"/>
      <c r="G113" s="1"/>
      <c r="H113" s="1"/>
    </row>
    <row r="114" spans="1:8" ht="22.5">
      <c r="A114" s="19" t="s">
        <v>101</v>
      </c>
      <c r="B114" s="65">
        <v>2.7</v>
      </c>
      <c r="C114" s="36"/>
      <c r="D114" s="66"/>
      <c r="E114" s="1"/>
      <c r="F114" s="1"/>
      <c r="G114" s="1"/>
      <c r="H114" s="1"/>
    </row>
    <row r="115" spans="1:8" ht="22.5">
      <c r="A115" s="19" t="s">
        <v>102</v>
      </c>
      <c r="B115" s="65">
        <v>1.4</v>
      </c>
      <c r="C115" s="36"/>
      <c r="D115" s="66"/>
      <c r="E115" s="1"/>
      <c r="F115" s="1"/>
      <c r="G115" s="1"/>
      <c r="H115" s="1"/>
    </row>
    <row r="116" spans="1:8" ht="22.5">
      <c r="A116" s="19" t="s">
        <v>103</v>
      </c>
      <c r="B116" s="65">
        <v>0.5</v>
      </c>
      <c r="C116" s="36"/>
      <c r="D116" s="66"/>
      <c r="E116" s="1"/>
      <c r="F116" s="1"/>
      <c r="G116" s="1"/>
      <c r="H116" s="1"/>
    </row>
    <row r="117" spans="1:8" ht="15.75" customHeight="1">
      <c r="A117" s="19" t="s">
        <v>104</v>
      </c>
      <c r="B117" s="65">
        <v>1.5</v>
      </c>
      <c r="C117" s="36"/>
      <c r="D117" s="66"/>
      <c r="E117" s="1"/>
      <c r="F117" s="1"/>
      <c r="G117" s="1"/>
      <c r="H117" s="1"/>
    </row>
    <row r="118" spans="1:8" ht="22.5">
      <c r="A118" s="19" t="s">
        <v>105</v>
      </c>
      <c r="B118" s="65">
        <v>0.5</v>
      </c>
      <c r="C118" s="36"/>
      <c r="D118" s="66"/>
      <c r="E118" s="1"/>
      <c r="F118" s="1"/>
      <c r="G118" s="1"/>
      <c r="H118" s="1"/>
    </row>
    <row r="119" spans="1:8" ht="22.5">
      <c r="A119" s="19" t="s">
        <v>106</v>
      </c>
      <c r="B119" s="65">
        <v>5</v>
      </c>
      <c r="C119" s="36"/>
      <c r="D119" s="66"/>
      <c r="E119" s="1"/>
      <c r="F119" s="1"/>
      <c r="G119" s="1"/>
      <c r="H119" s="1"/>
    </row>
    <row r="120" spans="1:8" ht="27" customHeight="1">
      <c r="A120" s="19" t="s">
        <v>107</v>
      </c>
      <c r="B120" s="65">
        <v>5</v>
      </c>
      <c r="C120" s="36"/>
      <c r="D120" s="66"/>
      <c r="E120" s="1"/>
      <c r="F120" s="1"/>
      <c r="G120" s="1"/>
      <c r="H120" s="1"/>
    </row>
    <row r="121" spans="1:8" ht="12.75">
      <c r="A121" s="19" t="s">
        <v>108</v>
      </c>
      <c r="B121" s="65">
        <v>1.5</v>
      </c>
      <c r="C121" s="36"/>
      <c r="D121" s="66"/>
      <c r="E121" s="1"/>
      <c r="F121" s="1"/>
      <c r="G121" s="1"/>
      <c r="H121" s="1"/>
    </row>
    <row r="122" spans="1:8" ht="12.75">
      <c r="A122" s="19" t="s">
        <v>109</v>
      </c>
      <c r="B122" s="65">
        <v>2.8</v>
      </c>
      <c r="C122" s="36"/>
      <c r="D122" s="66"/>
      <c r="E122" s="1"/>
      <c r="F122" s="1"/>
      <c r="G122" s="1"/>
      <c r="H122" s="1"/>
    </row>
    <row r="123" spans="1:8" ht="12.75">
      <c r="A123" s="19" t="s">
        <v>110</v>
      </c>
      <c r="B123" s="65">
        <v>4</v>
      </c>
      <c r="C123" s="36"/>
      <c r="D123" s="66"/>
      <c r="E123" s="1"/>
      <c r="F123" s="1"/>
      <c r="G123" s="1"/>
      <c r="H123" s="1"/>
    </row>
    <row r="124" spans="1:8" ht="22.5">
      <c r="A124" s="19" t="s">
        <v>111</v>
      </c>
      <c r="B124" s="65">
        <v>197</v>
      </c>
      <c r="C124" s="36"/>
      <c r="D124" s="66"/>
      <c r="E124" s="1"/>
      <c r="F124" s="1"/>
      <c r="G124" s="1"/>
      <c r="H124" s="1"/>
    </row>
    <row r="125" spans="1:8" ht="22.5">
      <c r="A125" s="19" t="s">
        <v>112</v>
      </c>
      <c r="B125" s="65">
        <v>159.2</v>
      </c>
      <c r="C125" s="67"/>
      <c r="D125" s="68"/>
      <c r="E125" s="1"/>
      <c r="F125" s="1"/>
      <c r="G125" s="1"/>
      <c r="H125" s="1"/>
    </row>
    <row r="126" spans="1:8" ht="12.75">
      <c r="A126" s="20" t="s">
        <v>71</v>
      </c>
      <c r="B126" s="69">
        <f>SUM(B99:B125)</f>
        <v>405.5</v>
      </c>
      <c r="C126" s="55"/>
      <c r="D126" s="55"/>
      <c r="E126" s="1"/>
      <c r="F126" s="1"/>
      <c r="G126" s="1"/>
      <c r="H126" s="1"/>
    </row>
    <row r="127" spans="1:8" ht="12.75">
      <c r="A127" s="118" t="s">
        <v>54</v>
      </c>
      <c r="B127" s="102"/>
      <c r="C127" s="102"/>
      <c r="D127" s="119"/>
      <c r="E127" s="1"/>
      <c r="F127" s="1"/>
      <c r="G127" s="1"/>
      <c r="H127" s="1"/>
    </row>
    <row r="128" spans="1:8" ht="67.5">
      <c r="A128" s="19" t="s">
        <v>113</v>
      </c>
      <c r="B128" s="71">
        <v>172.25</v>
      </c>
      <c r="C128" s="82">
        <v>140</v>
      </c>
      <c r="D128" s="19" t="s">
        <v>116</v>
      </c>
      <c r="E128" s="1"/>
      <c r="F128" s="1"/>
      <c r="G128" s="1"/>
      <c r="H128" s="1"/>
    </row>
    <row r="129" spans="1:8" ht="12.75">
      <c r="A129" s="17" t="s">
        <v>59</v>
      </c>
      <c r="B129" s="42">
        <f>SUM(B128:B128)</f>
        <v>172.25</v>
      </c>
      <c r="C129" s="42">
        <f>SUM(C128)</f>
        <v>140</v>
      </c>
      <c r="D129" s="17"/>
      <c r="E129" s="1"/>
      <c r="F129" s="1"/>
      <c r="G129" s="1"/>
      <c r="H129" s="1"/>
    </row>
    <row r="130" spans="1:8" ht="11.25" customHeight="1">
      <c r="A130" s="118" t="s">
        <v>55</v>
      </c>
      <c r="B130" s="102"/>
      <c r="C130" s="102"/>
      <c r="D130" s="119"/>
      <c r="E130" s="1"/>
      <c r="F130" s="1"/>
      <c r="G130" s="1"/>
      <c r="H130" s="1"/>
    </row>
    <row r="131" spans="1:8" ht="12.75">
      <c r="A131" s="19" t="s">
        <v>57</v>
      </c>
      <c r="B131" s="22">
        <v>14</v>
      </c>
      <c r="C131" s="16"/>
      <c r="D131" s="16"/>
      <c r="E131" s="1"/>
      <c r="F131" s="1"/>
      <c r="G131" s="1"/>
      <c r="H131" s="1"/>
    </row>
    <row r="132" spans="1:4" ht="22.5">
      <c r="A132" s="19" t="s">
        <v>56</v>
      </c>
      <c r="B132" s="16">
        <v>748.4</v>
      </c>
      <c r="C132" s="16"/>
      <c r="D132" s="16"/>
    </row>
    <row r="133" spans="1:4" s="25" customFormat="1" ht="12.75">
      <c r="A133" s="32" t="s">
        <v>78</v>
      </c>
      <c r="B133" s="74">
        <v>61.299</v>
      </c>
      <c r="C133" s="33"/>
      <c r="D133" s="33"/>
    </row>
    <row r="134" spans="1:4" s="25" customFormat="1" ht="22.5">
      <c r="A134" s="32" t="s">
        <v>79</v>
      </c>
      <c r="B134" s="74">
        <v>130</v>
      </c>
      <c r="C134" s="33"/>
      <c r="D134" s="33"/>
    </row>
    <row r="135" spans="1:4" ht="12.75">
      <c r="A135" s="24" t="s">
        <v>58</v>
      </c>
      <c r="B135" s="72">
        <f>SUM(B131:B134)</f>
        <v>953.699</v>
      </c>
      <c r="C135" s="24"/>
      <c r="D135" s="24"/>
    </row>
    <row r="136" spans="1:4" ht="12.75">
      <c r="A136" s="18" t="s">
        <v>70</v>
      </c>
      <c r="B136" s="21">
        <f>B33+B36+B45+B48+B51+B55+B89+B92+B97+B126+B129+B135</f>
        <v>6373.716999999999</v>
      </c>
      <c r="C136" s="21">
        <f>C33+C36+C45+C48+C51+C55+C89+C92+C97+C126+C129+C135</f>
        <v>4659.474</v>
      </c>
      <c r="D136" s="18"/>
    </row>
    <row r="137" ht="12.75">
      <c r="B137" s="73"/>
    </row>
    <row r="138" spans="1:4" s="25" customFormat="1" ht="12.75">
      <c r="A138" s="116" t="s">
        <v>73</v>
      </c>
      <c r="B138" s="116"/>
      <c r="C138" s="116"/>
      <c r="D138" s="26" t="s">
        <v>74</v>
      </c>
    </row>
    <row r="139" spans="1:4" s="25" customFormat="1" ht="12.75">
      <c r="A139" s="27"/>
      <c r="B139" s="28"/>
      <c r="C139" s="28"/>
      <c r="D139" s="26"/>
    </row>
    <row r="140" spans="1:4" s="25" customFormat="1" ht="12.75">
      <c r="A140" s="117" t="s">
        <v>75</v>
      </c>
      <c r="B140" s="117"/>
      <c r="C140" s="117"/>
      <c r="D140" s="26" t="s">
        <v>76</v>
      </c>
    </row>
  </sheetData>
  <sheetProtection/>
  <mergeCells count="43">
    <mergeCell ref="A138:C138"/>
    <mergeCell ref="A140:C140"/>
    <mergeCell ref="A90:D90"/>
    <mergeCell ref="A127:D127"/>
    <mergeCell ref="A130:D130"/>
    <mergeCell ref="A93:D93"/>
    <mergeCell ref="A98:D98"/>
    <mergeCell ref="A5:D5"/>
    <mergeCell ref="A7:A11"/>
    <mergeCell ref="B7:C8"/>
    <mergeCell ref="D7:D11"/>
    <mergeCell ref="B9:B11"/>
    <mergeCell ref="C9:C11"/>
    <mergeCell ref="A13:D13"/>
    <mergeCell ref="A34:D34"/>
    <mergeCell ref="A63:A67"/>
    <mergeCell ref="B63:B67"/>
    <mergeCell ref="C63:C67"/>
    <mergeCell ref="D63:D67"/>
    <mergeCell ref="A37:D37"/>
    <mergeCell ref="A46:D46"/>
    <mergeCell ref="D57:D62"/>
    <mergeCell ref="A68:A75"/>
    <mergeCell ref="B68:B75"/>
    <mergeCell ref="C68:C75"/>
    <mergeCell ref="A76:A82"/>
    <mergeCell ref="B76:B82"/>
    <mergeCell ref="C76:C82"/>
    <mergeCell ref="A83:A88"/>
    <mergeCell ref="B83:B88"/>
    <mergeCell ref="C83:C88"/>
    <mergeCell ref="D76:D82"/>
    <mergeCell ref="D83:D88"/>
    <mergeCell ref="D68:D75"/>
    <mergeCell ref="B1:C1"/>
    <mergeCell ref="B2:D2"/>
    <mergeCell ref="B3:D3"/>
    <mergeCell ref="A49:D49"/>
    <mergeCell ref="A52:D52"/>
    <mergeCell ref="A56:D56"/>
    <mergeCell ref="A57:A62"/>
    <mergeCell ref="B57:B62"/>
    <mergeCell ref="C57:C62"/>
  </mergeCells>
  <printOptions/>
  <pageMargins left="0.5905511811023623" right="0.1968503937007874" top="0.3937007874015748" bottom="0.3937007874015748" header="0.5118110236220472" footer="0.5118110236220472"/>
  <pageSetup fitToHeight="4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Лисичанский ИСПОЛКОМ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Компьютер</dc:creator>
  <cp:keywords/>
  <dc:description/>
  <cp:lastModifiedBy>Admin</cp:lastModifiedBy>
  <cp:lastPrinted>2014-03-03T07:54:50Z</cp:lastPrinted>
  <dcterms:created xsi:type="dcterms:W3CDTF">2013-02-05T14:24:56Z</dcterms:created>
  <dcterms:modified xsi:type="dcterms:W3CDTF">2014-03-03T07:54:52Z</dcterms:modified>
  <cp:category/>
  <cp:version/>
  <cp:contentType/>
  <cp:contentStatus/>
</cp:coreProperties>
</file>