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'доходы'!$A$1:$O$63</definedName>
  </definedNames>
  <calcPr fullCalcOnLoad="1"/>
</workbook>
</file>

<file path=xl/sharedStrings.xml><?xml version="1.0" encoding="utf-8"?>
<sst xmlns="http://schemas.openxmlformats.org/spreadsheetml/2006/main" count="58" uniqueCount="52">
  <si>
    <t>Додаток</t>
  </si>
  <si>
    <t>ЗВІТ про виконання</t>
  </si>
  <si>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</si>
  <si>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</si>
  <si>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</si>
  <si>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</si>
  <si>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</si>
  <si>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</si>
  <si>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</si>
  <si>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</si>
  <si>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- Дотація вирівнювання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</si>
  <si>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</si>
  <si>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</si>
  <si>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</si>
  <si>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</si>
  <si>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</si>
  <si>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</si>
  <si>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</si>
  <si>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</si>
  <si>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</si>
  <si>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Секретар міської ради</t>
  </si>
  <si>
    <t>Л.М. Богданова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</si>
  <si>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</si>
  <si>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</si>
  <si>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</si>
  <si>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</si>
  <si>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</si>
  <si>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</si>
  <si>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</si>
  <si>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</si>
  <si>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- 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</si>
  <si>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</si>
  <si>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</si>
  <si>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до рішення Привільської міської ради</t>
  </si>
  <si>
    <t>ДОХОДИ за І квартал 2015 року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</si>
  <si>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</si>
  <si>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</si>
  <si>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</si>
  <si>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</si>
  <si>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</si>
  <si>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</si>
  <si>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</si>
  <si>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</si>
  <si>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</si>
  <si>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</si>
  <si>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</si>
  <si>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</si>
  <si>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міського бюджету м. Привілля за І півріччя 2015 року</t>
  </si>
  <si>
    <t>План на                            І півріччя              2015 року   з урахуванням внесених змін</t>
  </si>
  <si>
    <t>Виконано за                         І півріччя                 2015 року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</si>
  <si>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</si>
  <si>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№ 296 від 14.07.2015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</si>
</sst>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6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b/>
      <i/>
      <sz val="3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49" fontId="22" fillId="0" borderId="11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0" fontId="26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50" zoomScaleSheetLayoutView="50" zoomScalePageLayoutView="0" workbookViewId="0" topLeftCell="A1">
      <selection activeCell="L4" sqref="L4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0.125" style="0" customWidth="1"/>
    <col min="10" max="10" width="29.125" style="0" customWidth="1"/>
    <col min="11" max="11" width="22.00390625" style="0" customWidth="1"/>
    <col min="12" max="12" width="33.75390625" style="0" customWidth="1"/>
    <col min="13" max="13" width="28.75390625" style="0" customWidth="1"/>
    <col min="14" max="14" width="28.875" style="0" customWidth="1"/>
    <col min="15" max="15" width="18.125" style="0" customWidth="1"/>
  </cols>
  <sheetData>
    <row r="1" spans="10:12" ht="38.25">
      <c r="J1" s="2"/>
      <c r="L1" s="31" t="s">
        <v>0</v>
      </c>
    </row>
    <row r="2" spans="10:12" ht="38.25">
      <c r="J2" s="2"/>
      <c r="L2" s="31" t="s">
        <v>33</v>
      </c>
    </row>
    <row r="3" spans="10:12" ht="38.25">
      <c r="J3" s="2"/>
      <c r="L3" s="31" t="s">
        <v>51</v>
      </c>
    </row>
    <row r="4" ht="12.75">
      <c r="L4" s="13"/>
    </row>
    <row r="6" spans="1:15" ht="42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42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41.25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67" t="s">
        <v>11</v>
      </c>
      <c r="B13" s="67"/>
      <c r="C13" s="67"/>
      <c r="D13" s="67"/>
      <c r="E13" s="67"/>
      <c r="F13" s="67"/>
      <c r="G13" s="67"/>
      <c r="H13" s="66" t="s">
        <v>16</v>
      </c>
      <c r="I13" s="66"/>
      <c r="J13" s="66"/>
      <c r="K13" s="66"/>
      <c r="L13" s="66" t="s">
        <v>17</v>
      </c>
      <c r="M13" s="66"/>
      <c r="N13" s="66"/>
      <c r="O13" s="66"/>
    </row>
    <row r="14" spans="1:15" s="4" customFormat="1" ht="189" customHeight="1">
      <c r="A14" s="67"/>
      <c r="B14" s="67"/>
      <c r="C14" s="67"/>
      <c r="D14" s="67"/>
      <c r="E14" s="67"/>
      <c r="F14" s="67"/>
      <c r="G14" s="67"/>
      <c r="H14" s="38" t="s">
        <v>48</v>
      </c>
      <c r="I14" s="38" t="s">
        <v>49</v>
      </c>
      <c r="J14" s="38" t="s">
        <v>2</v>
      </c>
      <c r="K14" s="38" t="s">
        <v>15</v>
      </c>
      <c r="L14" s="38" t="s">
        <v>48</v>
      </c>
      <c r="M14" s="38" t="s">
        <v>49</v>
      </c>
      <c r="N14" s="38" t="s">
        <v>2</v>
      </c>
      <c r="O14" s="38" t="s">
        <v>15</v>
      </c>
    </row>
    <row r="15" spans="1:15" s="2" customFormat="1" ht="39.75" customHeight="1">
      <c r="A15" s="60" t="s">
        <v>3</v>
      </c>
      <c r="B15" s="60"/>
      <c r="C15" s="60"/>
      <c r="D15" s="60"/>
      <c r="E15" s="60"/>
      <c r="F15" s="60"/>
      <c r="G15" s="60"/>
      <c r="H15" s="33">
        <f>H16+H18+H27</f>
        <v>58075</v>
      </c>
      <c r="I15" s="33">
        <f>I16+I18+I27</f>
        <v>68591.46999999999</v>
      </c>
      <c r="J15" s="33">
        <f>I15-H15</f>
        <v>10516.469999999987</v>
      </c>
      <c r="K15" s="34">
        <f>I15*100/H15</f>
        <v>118.10842875591905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47" t="s">
        <v>39</v>
      </c>
      <c r="B16" s="47"/>
      <c r="C16" s="47"/>
      <c r="D16" s="47"/>
      <c r="E16" s="47"/>
      <c r="F16" s="47"/>
      <c r="G16" s="47"/>
      <c r="H16" s="16">
        <f>H17</f>
        <v>0</v>
      </c>
      <c r="I16" s="21">
        <f>I17</f>
        <v>15583.29</v>
      </c>
      <c r="J16" s="16">
        <f>I16-H16</f>
        <v>15583.29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42" t="s">
        <v>35</v>
      </c>
      <c r="B17" s="43"/>
      <c r="C17" s="43"/>
      <c r="D17" s="43"/>
      <c r="E17" s="43"/>
      <c r="F17" s="43"/>
      <c r="G17" s="44"/>
      <c r="H17" s="18">
        <v>0</v>
      </c>
      <c r="I17" s="19">
        <v>15583.29</v>
      </c>
      <c r="J17" s="18">
        <f aca="true" t="shared" si="0" ref="J17:J24">I17-H17</f>
        <v>15583.29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47" t="s">
        <v>40</v>
      </c>
      <c r="B18" s="47"/>
      <c r="C18" s="47"/>
      <c r="D18" s="47"/>
      <c r="E18" s="47"/>
      <c r="F18" s="47"/>
      <c r="G18" s="47"/>
      <c r="H18" s="16">
        <f>H19+H20+H21+H22+H23+H24+H26</f>
        <v>57827</v>
      </c>
      <c r="I18" s="16">
        <f>I19+I20+I21+I22+I23+I24+I26</f>
        <v>52706.509999999995</v>
      </c>
      <c r="J18" s="16">
        <f t="shared" si="0"/>
        <v>-5120.490000000005</v>
      </c>
      <c r="K18" s="17">
        <f aca="true" t="shared" si="1" ref="K18:K24">I18*100/H18</f>
        <v>91.14515710654192</v>
      </c>
      <c r="L18" s="16">
        <v>0</v>
      </c>
      <c r="M18" s="16">
        <v>0</v>
      </c>
      <c r="N18" s="16">
        <v>0</v>
      </c>
      <c r="O18" s="17">
        <v>0</v>
      </c>
    </row>
    <row r="19" spans="1:15" s="2" customFormat="1" ht="177.75" customHeight="1">
      <c r="A19" s="42" t="s">
        <v>36</v>
      </c>
      <c r="B19" s="43"/>
      <c r="C19" s="43"/>
      <c r="D19" s="43"/>
      <c r="E19" s="43"/>
      <c r="F19" s="44"/>
      <c r="G19" s="37"/>
      <c r="H19" s="18">
        <v>4607</v>
      </c>
      <c r="I19" s="19">
        <v>1583.4</v>
      </c>
      <c r="J19" s="18">
        <f t="shared" si="0"/>
        <v>-3023.6</v>
      </c>
      <c r="K19" s="20">
        <f t="shared" si="1"/>
        <v>34.369437812025176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177.75" customHeight="1">
      <c r="A20" s="42" t="s">
        <v>50</v>
      </c>
      <c r="B20" s="43"/>
      <c r="C20" s="43"/>
      <c r="D20" s="43"/>
      <c r="E20" s="43"/>
      <c r="F20" s="44"/>
      <c r="G20" s="37"/>
      <c r="H20" s="18">
        <v>0</v>
      </c>
      <c r="I20" s="19">
        <v>282.79</v>
      </c>
      <c r="J20" s="18">
        <f t="shared" si="0"/>
        <v>282.79</v>
      </c>
      <c r="K20" s="20">
        <v>0</v>
      </c>
      <c r="L20" s="18"/>
      <c r="M20" s="18"/>
      <c r="N20" s="18"/>
      <c r="O20" s="20"/>
    </row>
    <row r="21" spans="1:15" s="2" customFormat="1" ht="69.75" customHeight="1">
      <c r="A21" s="45" t="s">
        <v>4</v>
      </c>
      <c r="B21" s="45"/>
      <c r="C21" s="45"/>
      <c r="D21" s="45"/>
      <c r="E21" s="45"/>
      <c r="F21" s="45"/>
      <c r="G21" s="45"/>
      <c r="H21" s="18">
        <v>18512</v>
      </c>
      <c r="I21" s="19">
        <v>7241.84</v>
      </c>
      <c r="J21" s="18">
        <f t="shared" si="0"/>
        <v>-11270.16</v>
      </c>
      <c r="K21" s="20">
        <f t="shared" si="1"/>
        <v>39.11970613656007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75" customHeight="1">
      <c r="A22" s="45" t="s">
        <v>5</v>
      </c>
      <c r="B22" s="45"/>
      <c r="C22" s="45"/>
      <c r="D22" s="45"/>
      <c r="E22" s="45"/>
      <c r="F22" s="45"/>
      <c r="G22" s="45"/>
      <c r="H22" s="18">
        <v>7448</v>
      </c>
      <c r="I22" s="19">
        <v>5640.15</v>
      </c>
      <c r="J22" s="18">
        <f t="shared" si="0"/>
        <v>-1807.8500000000004</v>
      </c>
      <c r="K22" s="20">
        <f t="shared" si="1"/>
        <v>75.72704081632654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68.25" customHeight="1">
      <c r="A23" s="45" t="s">
        <v>12</v>
      </c>
      <c r="B23" s="45"/>
      <c r="C23" s="45"/>
      <c r="D23" s="45"/>
      <c r="E23" s="45"/>
      <c r="F23" s="45"/>
      <c r="G23" s="45"/>
      <c r="H23" s="18">
        <v>7275</v>
      </c>
      <c r="I23" s="19">
        <v>6303.85</v>
      </c>
      <c r="J23" s="18">
        <f t="shared" si="0"/>
        <v>-971.1499999999996</v>
      </c>
      <c r="K23" s="20">
        <f t="shared" si="1"/>
        <v>86.65085910652921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47.25" customHeight="1">
      <c r="A24" s="45" t="s">
        <v>13</v>
      </c>
      <c r="B24" s="45"/>
      <c r="C24" s="45"/>
      <c r="D24" s="45"/>
      <c r="E24" s="45"/>
      <c r="F24" s="45"/>
      <c r="G24" s="45"/>
      <c r="H24" s="18">
        <v>14399</v>
      </c>
      <c r="I24" s="19">
        <v>11828.34</v>
      </c>
      <c r="J24" s="18">
        <f t="shared" si="0"/>
        <v>-2570.66</v>
      </c>
      <c r="K24" s="20">
        <f t="shared" si="1"/>
        <v>82.14695464962844</v>
      </c>
      <c r="L24" s="18">
        <v>0</v>
      </c>
      <c r="M24" s="18">
        <v>0</v>
      </c>
      <c r="N24" s="18">
        <v>0</v>
      </c>
      <c r="O24" s="20">
        <v>0</v>
      </c>
    </row>
    <row r="25" spans="1:15" s="2" customFormat="1" ht="1.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1:15" s="2" customFormat="1" ht="65.25" customHeight="1">
      <c r="A26" s="42" t="s">
        <v>37</v>
      </c>
      <c r="B26" s="43"/>
      <c r="C26" s="43"/>
      <c r="D26" s="43"/>
      <c r="E26" s="43"/>
      <c r="F26" s="44"/>
      <c r="G26" s="35"/>
      <c r="H26" s="18">
        <v>5586</v>
      </c>
      <c r="I26" s="18">
        <v>19826.14</v>
      </c>
      <c r="J26" s="18">
        <f>I26-H26</f>
        <v>14240.14</v>
      </c>
      <c r="K26" s="20">
        <f>I26*100/H26</f>
        <v>354.92552810597925</v>
      </c>
      <c r="L26" s="18">
        <v>0</v>
      </c>
      <c r="M26" s="18">
        <v>0</v>
      </c>
      <c r="N26" s="18">
        <v>0</v>
      </c>
      <c r="O26" s="20">
        <v>0</v>
      </c>
    </row>
    <row r="27" spans="1:15" s="2" customFormat="1" ht="42" customHeight="1">
      <c r="A27" s="39" t="s">
        <v>41</v>
      </c>
      <c r="B27" s="40"/>
      <c r="C27" s="40"/>
      <c r="D27" s="40"/>
      <c r="E27" s="40"/>
      <c r="F27" s="41"/>
      <c r="G27" s="35"/>
      <c r="H27" s="16">
        <f>H28</f>
        <v>248</v>
      </c>
      <c r="I27" s="21">
        <f>I28</f>
        <v>301.67</v>
      </c>
      <c r="J27" s="16">
        <f aca="true" t="shared" si="2" ref="J27:J38">I27-H27</f>
        <v>53.670000000000016</v>
      </c>
      <c r="K27" s="17">
        <f aca="true" t="shared" si="3" ref="K27:K59">I27*100/H27</f>
        <v>121.64112903225806</v>
      </c>
      <c r="L27" s="16">
        <v>0</v>
      </c>
      <c r="M27" s="16">
        <v>0</v>
      </c>
      <c r="N27" s="16">
        <v>0</v>
      </c>
      <c r="O27" s="17">
        <v>0</v>
      </c>
    </row>
    <row r="28" spans="1:15" s="2" customFormat="1" ht="37.5" customHeight="1">
      <c r="A28" s="39" t="s">
        <v>27</v>
      </c>
      <c r="B28" s="40"/>
      <c r="C28" s="40"/>
      <c r="D28" s="40"/>
      <c r="E28" s="40"/>
      <c r="F28" s="41"/>
      <c r="G28" s="35"/>
      <c r="H28" s="16">
        <f>H29</f>
        <v>248</v>
      </c>
      <c r="I28" s="21">
        <f>I29</f>
        <v>301.67</v>
      </c>
      <c r="J28" s="16">
        <f t="shared" si="2"/>
        <v>53.670000000000016</v>
      </c>
      <c r="K28" s="17">
        <f t="shared" si="3"/>
        <v>121.64112903225806</v>
      </c>
      <c r="L28" s="16">
        <v>0</v>
      </c>
      <c r="M28" s="16">
        <v>0</v>
      </c>
      <c r="N28" s="16">
        <v>0</v>
      </c>
      <c r="O28" s="17">
        <v>0</v>
      </c>
    </row>
    <row r="29" spans="1:15" s="2" customFormat="1" ht="179.25" customHeight="1">
      <c r="A29" s="45" t="s">
        <v>28</v>
      </c>
      <c r="B29" s="45"/>
      <c r="C29" s="45"/>
      <c r="D29" s="45"/>
      <c r="E29" s="45"/>
      <c r="F29" s="45"/>
      <c r="G29" s="45"/>
      <c r="H29" s="18">
        <v>248</v>
      </c>
      <c r="I29" s="19">
        <v>301.67</v>
      </c>
      <c r="J29" s="18">
        <f t="shared" si="2"/>
        <v>53.670000000000016</v>
      </c>
      <c r="K29" s="20">
        <f t="shared" si="3"/>
        <v>121.64112903225806</v>
      </c>
      <c r="L29" s="16">
        <v>0</v>
      </c>
      <c r="M29" s="16">
        <v>0</v>
      </c>
      <c r="N29" s="16">
        <v>0</v>
      </c>
      <c r="O29" s="17">
        <v>0</v>
      </c>
    </row>
    <row r="30" spans="1:15" s="2" customFormat="1" ht="48.75" customHeight="1">
      <c r="A30" s="51" t="s">
        <v>6</v>
      </c>
      <c r="B30" s="52"/>
      <c r="C30" s="52"/>
      <c r="D30" s="52"/>
      <c r="E30" s="52"/>
      <c r="F30" s="53"/>
      <c r="G30" s="36"/>
      <c r="H30" s="33">
        <f>H31+H33+H36+H38</f>
        <v>180</v>
      </c>
      <c r="I30" s="33">
        <f>I31+I33+I36+I38</f>
        <v>2026.3400000000001</v>
      </c>
      <c r="J30" s="33">
        <f t="shared" si="2"/>
        <v>1846.3400000000001</v>
      </c>
      <c r="K30" s="17">
        <f t="shared" si="3"/>
        <v>1125.7444444444445</v>
      </c>
      <c r="L30" s="33">
        <f>L31+L33+L36+L38</f>
        <v>2000</v>
      </c>
      <c r="M30" s="33">
        <f>M31+M33+M36+M38</f>
        <v>2000</v>
      </c>
      <c r="N30" s="33">
        <f>M30-L30</f>
        <v>0</v>
      </c>
      <c r="O30" s="34">
        <v>0</v>
      </c>
    </row>
    <row r="31" spans="1:15" s="2" customFormat="1" ht="38.25" customHeight="1">
      <c r="A31" s="47" t="s">
        <v>42</v>
      </c>
      <c r="B31" s="47"/>
      <c r="C31" s="47"/>
      <c r="D31" s="47"/>
      <c r="E31" s="47"/>
      <c r="F31" s="47"/>
      <c r="G31" s="47"/>
      <c r="H31" s="16">
        <f>H32</f>
        <v>34</v>
      </c>
      <c r="I31" s="21">
        <f>I32</f>
        <v>0</v>
      </c>
      <c r="J31" s="16">
        <f t="shared" si="2"/>
        <v>-34</v>
      </c>
      <c r="K31" s="17">
        <f t="shared" si="3"/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s="2" customFormat="1" ht="73.5" customHeight="1">
      <c r="A32" s="45" t="s">
        <v>14</v>
      </c>
      <c r="B32" s="45"/>
      <c r="C32" s="45"/>
      <c r="D32" s="45"/>
      <c r="E32" s="45"/>
      <c r="F32" s="45"/>
      <c r="G32" s="45"/>
      <c r="H32" s="18">
        <v>34</v>
      </c>
      <c r="I32" s="19">
        <v>0</v>
      </c>
      <c r="J32" s="18">
        <f t="shared" si="2"/>
        <v>-34</v>
      </c>
      <c r="K32" s="20">
        <f t="shared" si="3"/>
        <v>0</v>
      </c>
      <c r="L32" s="18">
        <v>0</v>
      </c>
      <c r="M32" s="18">
        <v>0</v>
      </c>
      <c r="N32" s="18">
        <v>0</v>
      </c>
      <c r="O32" s="20">
        <v>0</v>
      </c>
    </row>
    <row r="33" spans="1:15" s="2" customFormat="1" ht="33.75" customHeight="1">
      <c r="A33" s="39" t="s">
        <v>43</v>
      </c>
      <c r="B33" s="40"/>
      <c r="C33" s="40"/>
      <c r="D33" s="40"/>
      <c r="E33" s="40"/>
      <c r="F33" s="41"/>
      <c r="G33" s="37"/>
      <c r="H33" s="16">
        <f>H34</f>
        <v>48</v>
      </c>
      <c r="I33" s="16">
        <f>I34</f>
        <v>30.94</v>
      </c>
      <c r="J33" s="16">
        <f t="shared" si="2"/>
        <v>-17.06</v>
      </c>
      <c r="K33" s="17">
        <f>I33*100/H33</f>
        <v>64.45833333333333</v>
      </c>
      <c r="L33" s="16">
        <v>0</v>
      </c>
      <c r="M33" s="16">
        <v>0</v>
      </c>
      <c r="N33" s="16">
        <v>0</v>
      </c>
      <c r="O33" s="17">
        <v>0</v>
      </c>
    </row>
    <row r="34" spans="1:15" s="2" customFormat="1" ht="210.75" customHeight="1">
      <c r="A34" s="42" t="s">
        <v>22</v>
      </c>
      <c r="B34" s="43"/>
      <c r="C34" s="43"/>
      <c r="D34" s="43"/>
      <c r="E34" s="43"/>
      <c r="F34" s="44"/>
      <c r="G34" s="35"/>
      <c r="H34" s="18">
        <v>48</v>
      </c>
      <c r="I34" s="19">
        <v>30.94</v>
      </c>
      <c r="J34" s="18">
        <f>I34-H34</f>
        <v>-17.06</v>
      </c>
      <c r="K34" s="20">
        <f t="shared" si="3"/>
        <v>64.45833333333333</v>
      </c>
      <c r="L34" s="18">
        <v>0</v>
      </c>
      <c r="M34" s="18">
        <v>0</v>
      </c>
      <c r="N34" s="18">
        <v>0</v>
      </c>
      <c r="O34" s="20">
        <v>0</v>
      </c>
    </row>
    <row r="35" spans="1:15" s="2" customFormat="1" ht="19.5" customHeight="1" hidden="1">
      <c r="A35" s="42" t="s">
        <v>29</v>
      </c>
      <c r="B35" s="43"/>
      <c r="C35" s="43"/>
      <c r="D35" s="43"/>
      <c r="E35" s="43"/>
      <c r="F35" s="44"/>
      <c r="G35" s="35"/>
      <c r="H35" s="18"/>
      <c r="I35" s="19"/>
      <c r="J35" s="18">
        <f t="shared" si="2"/>
        <v>0</v>
      </c>
      <c r="K35" s="17" t="e">
        <f t="shared" si="3"/>
        <v>#DIV/0!</v>
      </c>
      <c r="L35" s="18"/>
      <c r="M35" s="18"/>
      <c r="N35" s="18"/>
      <c r="O35" s="20"/>
    </row>
    <row r="36" spans="1:15" s="2" customFormat="1" ht="64.5" customHeight="1">
      <c r="A36" s="47" t="s">
        <v>44</v>
      </c>
      <c r="B36" s="47"/>
      <c r="C36" s="47"/>
      <c r="D36" s="47"/>
      <c r="E36" s="47"/>
      <c r="F36" s="47"/>
      <c r="G36" s="47"/>
      <c r="H36" s="16">
        <f>H37</f>
        <v>98</v>
      </c>
      <c r="I36" s="21">
        <f>I37</f>
        <v>1995.4</v>
      </c>
      <c r="J36" s="16">
        <f t="shared" si="2"/>
        <v>1897.4</v>
      </c>
      <c r="K36" s="17">
        <f t="shared" si="3"/>
        <v>2036.1224489795918</v>
      </c>
      <c r="L36" s="16">
        <v>0</v>
      </c>
      <c r="M36" s="16">
        <v>0</v>
      </c>
      <c r="N36" s="16">
        <v>0</v>
      </c>
      <c r="O36" s="16">
        <v>0</v>
      </c>
    </row>
    <row r="37" spans="1:15" s="2" customFormat="1" ht="39" customHeight="1">
      <c r="A37" s="45" t="s">
        <v>7</v>
      </c>
      <c r="B37" s="45"/>
      <c r="C37" s="45"/>
      <c r="D37" s="45"/>
      <c r="E37" s="45"/>
      <c r="F37" s="45"/>
      <c r="G37" s="45"/>
      <c r="H37" s="18">
        <v>98</v>
      </c>
      <c r="I37" s="19">
        <v>1995.4</v>
      </c>
      <c r="J37" s="18">
        <f t="shared" si="2"/>
        <v>1897.4</v>
      </c>
      <c r="K37" s="20">
        <f t="shared" si="3"/>
        <v>2036.1224489795918</v>
      </c>
      <c r="L37" s="18">
        <v>0</v>
      </c>
      <c r="M37" s="18">
        <v>0</v>
      </c>
      <c r="N37" s="18">
        <v>0</v>
      </c>
      <c r="O37" s="20">
        <v>0</v>
      </c>
    </row>
    <row r="38" spans="1:15" s="2" customFormat="1" ht="76.5" customHeight="1">
      <c r="A38" s="47" t="s">
        <v>18</v>
      </c>
      <c r="B38" s="47"/>
      <c r="C38" s="47"/>
      <c r="D38" s="47"/>
      <c r="E38" s="47"/>
      <c r="F38" s="47"/>
      <c r="G38" s="47"/>
      <c r="H38" s="16">
        <f>H39</f>
        <v>0</v>
      </c>
      <c r="I38" s="21">
        <f>I39</f>
        <v>0</v>
      </c>
      <c r="J38" s="16">
        <f t="shared" si="2"/>
        <v>0</v>
      </c>
      <c r="K38" s="17">
        <v>0</v>
      </c>
      <c r="L38" s="16">
        <f>L39</f>
        <v>2000</v>
      </c>
      <c r="M38" s="16">
        <f>M39</f>
        <v>2000</v>
      </c>
      <c r="N38" s="16">
        <f>N39</f>
        <v>0</v>
      </c>
      <c r="O38" s="17">
        <f>O39</f>
        <v>100</v>
      </c>
    </row>
    <row r="39" spans="1:15" s="2" customFormat="1" ht="212.25" customHeight="1">
      <c r="A39" s="45" t="s">
        <v>46</v>
      </c>
      <c r="B39" s="45"/>
      <c r="C39" s="45"/>
      <c r="D39" s="45"/>
      <c r="E39" s="45"/>
      <c r="F39" s="45"/>
      <c r="G39" s="45"/>
      <c r="H39" s="18">
        <v>0</v>
      </c>
      <c r="I39" s="19">
        <v>0</v>
      </c>
      <c r="J39" s="18">
        <f>I39-H39</f>
        <v>0</v>
      </c>
      <c r="K39" s="20">
        <v>0</v>
      </c>
      <c r="L39" s="18">
        <v>2000</v>
      </c>
      <c r="M39" s="18">
        <v>2000</v>
      </c>
      <c r="N39" s="18">
        <f>M39-L39</f>
        <v>0</v>
      </c>
      <c r="O39" s="20">
        <f>M39*100/L39</f>
        <v>100</v>
      </c>
    </row>
    <row r="40" spans="1:15" s="2" customFormat="1" ht="44.25" customHeight="1" hidden="1">
      <c r="A40" s="42"/>
      <c r="B40" s="43"/>
      <c r="C40" s="43"/>
      <c r="D40" s="43"/>
      <c r="E40" s="43"/>
      <c r="F40" s="44"/>
      <c r="G40" s="35"/>
      <c r="H40" s="18"/>
      <c r="I40" s="18"/>
      <c r="J40" s="18">
        <f>I40-H40</f>
        <v>0</v>
      </c>
      <c r="K40" s="17" t="e">
        <f t="shared" si="3"/>
        <v>#DIV/0!</v>
      </c>
      <c r="L40" s="18"/>
      <c r="M40" s="18"/>
      <c r="N40" s="18"/>
      <c r="O40" s="20"/>
    </row>
    <row r="41" spans="1:15" s="2" customFormat="1" ht="45" customHeight="1" hidden="1">
      <c r="A41" s="42"/>
      <c r="B41" s="43"/>
      <c r="C41" s="43"/>
      <c r="D41" s="43"/>
      <c r="E41" s="43"/>
      <c r="F41" s="44"/>
      <c r="G41" s="35"/>
      <c r="H41" s="18"/>
      <c r="I41" s="18"/>
      <c r="J41" s="18">
        <f aca="true" t="shared" si="4" ref="J41:J52">I41-H41</f>
        <v>0</v>
      </c>
      <c r="K41" s="17" t="e">
        <f t="shared" si="3"/>
        <v>#DIV/0!</v>
      </c>
      <c r="L41" s="18"/>
      <c r="M41" s="18"/>
      <c r="N41" s="18"/>
      <c r="O41" s="20"/>
    </row>
    <row r="42" spans="1:15" s="2" customFormat="1" ht="0.75" customHeight="1" hidden="1">
      <c r="A42" s="42"/>
      <c r="B42" s="43"/>
      <c r="C42" s="43"/>
      <c r="D42" s="43"/>
      <c r="E42" s="43"/>
      <c r="F42" s="44"/>
      <c r="G42" s="35"/>
      <c r="H42" s="18"/>
      <c r="I42" s="18"/>
      <c r="J42" s="18">
        <f t="shared" si="4"/>
        <v>0</v>
      </c>
      <c r="K42" s="17" t="e">
        <f t="shared" si="3"/>
        <v>#DIV/0!</v>
      </c>
      <c r="L42" s="18"/>
      <c r="M42" s="18"/>
      <c r="N42" s="18"/>
      <c r="O42" s="20"/>
    </row>
    <row r="43" spans="1:15" s="2" customFormat="1" ht="41.25" customHeight="1" hidden="1">
      <c r="A43" s="42"/>
      <c r="B43" s="43"/>
      <c r="C43" s="43"/>
      <c r="D43" s="43"/>
      <c r="E43" s="43"/>
      <c r="F43" s="44"/>
      <c r="G43" s="35"/>
      <c r="H43" s="18"/>
      <c r="I43" s="18"/>
      <c r="J43" s="18">
        <f t="shared" si="4"/>
        <v>0</v>
      </c>
      <c r="K43" s="17" t="e">
        <f t="shared" si="3"/>
        <v>#DIV/0!</v>
      </c>
      <c r="L43" s="18"/>
      <c r="M43" s="18"/>
      <c r="N43" s="18"/>
      <c r="O43" s="20"/>
    </row>
    <row r="44" spans="1:15" s="2" customFormat="1" ht="59.25" customHeight="1" hidden="1">
      <c r="A44" s="39" t="s">
        <v>18</v>
      </c>
      <c r="B44" s="40"/>
      <c r="C44" s="40"/>
      <c r="D44" s="40"/>
      <c r="E44" s="40"/>
      <c r="F44" s="41"/>
      <c r="G44" s="35"/>
      <c r="H44" s="16"/>
      <c r="I44" s="16"/>
      <c r="J44" s="18">
        <f t="shared" si="4"/>
        <v>0</v>
      </c>
      <c r="K44" s="17" t="e">
        <f t="shared" si="3"/>
        <v>#DIV/0!</v>
      </c>
      <c r="L44" s="16"/>
      <c r="M44" s="16"/>
      <c r="N44" s="16"/>
      <c r="O44" s="17"/>
    </row>
    <row r="45" spans="1:15" s="2" customFormat="1" ht="93" customHeight="1" hidden="1">
      <c r="A45" s="42"/>
      <c r="B45" s="43"/>
      <c r="C45" s="43"/>
      <c r="D45" s="43"/>
      <c r="E45" s="43"/>
      <c r="F45" s="44"/>
      <c r="G45" s="35"/>
      <c r="H45" s="18"/>
      <c r="I45" s="18"/>
      <c r="J45" s="18">
        <f t="shared" si="4"/>
        <v>0</v>
      </c>
      <c r="K45" s="17" t="e">
        <f t="shared" si="3"/>
        <v>#DIV/0!</v>
      </c>
      <c r="L45" s="18"/>
      <c r="M45" s="22"/>
      <c r="N45" s="18"/>
      <c r="O45" s="20"/>
    </row>
    <row r="46" spans="1:15" s="2" customFormat="1" ht="30" customHeight="1" hidden="1">
      <c r="A46" s="42" t="s">
        <v>31</v>
      </c>
      <c r="B46" s="43"/>
      <c r="C46" s="43"/>
      <c r="D46" s="43"/>
      <c r="E46" s="43"/>
      <c r="F46" s="44"/>
      <c r="G46" s="35"/>
      <c r="H46" s="18"/>
      <c r="I46" s="18"/>
      <c r="J46" s="18">
        <f t="shared" si="4"/>
        <v>0</v>
      </c>
      <c r="K46" s="17" t="e">
        <f t="shared" si="3"/>
        <v>#DIV/0!</v>
      </c>
      <c r="L46" s="18"/>
      <c r="M46" s="18"/>
      <c r="N46" s="18"/>
      <c r="O46" s="20"/>
    </row>
    <row r="47" spans="1:15" s="2" customFormat="1" ht="50.25" customHeight="1" hidden="1">
      <c r="A47" s="39" t="s">
        <v>26</v>
      </c>
      <c r="B47" s="40"/>
      <c r="C47" s="40"/>
      <c r="D47" s="40"/>
      <c r="E47" s="40"/>
      <c r="F47" s="41"/>
      <c r="G47" s="35"/>
      <c r="H47" s="16"/>
      <c r="I47" s="16"/>
      <c r="J47" s="18">
        <f t="shared" si="4"/>
        <v>0</v>
      </c>
      <c r="K47" s="17" t="e">
        <f t="shared" si="3"/>
        <v>#DIV/0!</v>
      </c>
      <c r="L47" s="16"/>
      <c r="M47" s="16"/>
      <c r="N47" s="16"/>
      <c r="O47" s="17"/>
    </row>
    <row r="48" spans="1:15" s="2" customFormat="1" ht="9.75" customHeight="1" hidden="1">
      <c r="A48" s="42" t="s">
        <v>45</v>
      </c>
      <c r="B48" s="43"/>
      <c r="C48" s="43"/>
      <c r="D48" s="43"/>
      <c r="E48" s="43"/>
      <c r="F48" s="44"/>
      <c r="G48" s="35"/>
      <c r="H48" s="18"/>
      <c r="I48" s="18"/>
      <c r="J48" s="18">
        <f>I48-H48</f>
        <v>0</v>
      </c>
      <c r="K48" s="17" t="e">
        <f t="shared" si="3"/>
        <v>#DIV/0!</v>
      </c>
      <c r="L48" s="19"/>
      <c r="M48" s="18"/>
      <c r="N48" s="18"/>
      <c r="O48" s="20"/>
    </row>
    <row r="49" spans="1:15" s="2" customFormat="1" ht="40.5" customHeight="1" hidden="1">
      <c r="A49" s="39" t="s">
        <v>26</v>
      </c>
      <c r="B49" s="40"/>
      <c r="C49" s="40"/>
      <c r="D49" s="40"/>
      <c r="E49" s="40"/>
      <c r="F49" s="41"/>
      <c r="G49" s="35"/>
      <c r="H49" s="16"/>
      <c r="I49" s="16"/>
      <c r="J49" s="18">
        <f t="shared" si="4"/>
        <v>0</v>
      </c>
      <c r="K49" s="17" t="e">
        <f t="shared" si="3"/>
        <v>#DIV/0!</v>
      </c>
      <c r="L49" s="21"/>
      <c r="M49" s="16"/>
      <c r="N49" s="16"/>
      <c r="O49" s="17"/>
    </row>
    <row r="50" spans="1:15" s="2" customFormat="1" ht="30" customHeight="1" hidden="1">
      <c r="A50" s="42" t="s">
        <v>32</v>
      </c>
      <c r="B50" s="43"/>
      <c r="C50" s="43"/>
      <c r="D50" s="43"/>
      <c r="E50" s="43"/>
      <c r="F50" s="44"/>
      <c r="G50" s="35"/>
      <c r="H50" s="18"/>
      <c r="I50" s="18"/>
      <c r="J50" s="18">
        <f t="shared" si="4"/>
        <v>0</v>
      </c>
      <c r="K50" s="17" t="e">
        <f t="shared" si="3"/>
        <v>#DIV/0!</v>
      </c>
      <c r="L50" s="19"/>
      <c r="M50" s="18"/>
      <c r="N50" s="18"/>
      <c r="O50" s="20"/>
    </row>
    <row r="51" spans="1:15" s="2" customFormat="1" ht="65.25" customHeight="1">
      <c r="A51" s="54" t="s">
        <v>19</v>
      </c>
      <c r="B51" s="55"/>
      <c r="C51" s="55"/>
      <c r="D51" s="55"/>
      <c r="E51" s="55"/>
      <c r="F51" s="56"/>
      <c r="G51" s="35"/>
      <c r="H51" s="23">
        <f>H30+H15</f>
        <v>58255</v>
      </c>
      <c r="I51" s="23">
        <f>I30+I15</f>
        <v>70617.80999999998</v>
      </c>
      <c r="J51" s="23">
        <f t="shared" si="4"/>
        <v>12362.809999999983</v>
      </c>
      <c r="K51" s="24">
        <f t="shared" si="3"/>
        <v>121.22188653334474</v>
      </c>
      <c r="L51" s="23">
        <f>L30+L15</f>
        <v>2000</v>
      </c>
      <c r="M51" s="23">
        <f>M30+M15</f>
        <v>2000</v>
      </c>
      <c r="N51" s="23">
        <f>M51-L51</f>
        <v>0</v>
      </c>
      <c r="O51" s="24">
        <f>M51*100/L51</f>
        <v>100</v>
      </c>
    </row>
    <row r="52" spans="1:15" s="2" customFormat="1" ht="40.5" customHeight="1">
      <c r="A52" s="60" t="s">
        <v>8</v>
      </c>
      <c r="B52" s="60"/>
      <c r="C52" s="60"/>
      <c r="D52" s="60"/>
      <c r="E52" s="60"/>
      <c r="F52" s="60"/>
      <c r="G52" s="60"/>
      <c r="H52" s="33">
        <f>H53</f>
        <v>390750</v>
      </c>
      <c r="I52" s="33">
        <f>I53</f>
        <v>390750</v>
      </c>
      <c r="J52" s="33">
        <f t="shared" si="4"/>
        <v>0</v>
      </c>
      <c r="K52" s="34">
        <f t="shared" si="3"/>
        <v>100</v>
      </c>
      <c r="L52" s="33">
        <v>0</v>
      </c>
      <c r="M52" s="33">
        <v>0</v>
      </c>
      <c r="N52" s="33">
        <v>0</v>
      </c>
      <c r="O52" s="34">
        <v>0</v>
      </c>
    </row>
    <row r="53" spans="1:15" s="2" customFormat="1" ht="68.25" customHeight="1">
      <c r="A53" s="47" t="s">
        <v>9</v>
      </c>
      <c r="B53" s="47"/>
      <c r="C53" s="47"/>
      <c r="D53" s="47"/>
      <c r="E53" s="47"/>
      <c r="F53" s="47"/>
      <c r="G53" s="47"/>
      <c r="H53" s="16">
        <f>H54</f>
        <v>390750</v>
      </c>
      <c r="I53" s="16">
        <f>I54</f>
        <v>390750</v>
      </c>
      <c r="J53" s="16">
        <f>I53-H53</f>
        <v>0</v>
      </c>
      <c r="K53" s="17">
        <f t="shared" si="3"/>
        <v>100</v>
      </c>
      <c r="L53" s="16">
        <v>0</v>
      </c>
      <c r="M53" s="16">
        <v>0</v>
      </c>
      <c r="N53" s="16">
        <v>0</v>
      </c>
      <c r="O53" s="17">
        <v>0</v>
      </c>
    </row>
    <row r="54" spans="1:15" s="2" customFormat="1" ht="35.25" customHeight="1">
      <c r="A54" s="39" t="s">
        <v>23</v>
      </c>
      <c r="B54" s="40"/>
      <c r="C54" s="40"/>
      <c r="D54" s="40"/>
      <c r="E54" s="40"/>
      <c r="F54" s="41"/>
      <c r="G54" s="37"/>
      <c r="H54" s="16">
        <f>H56</f>
        <v>390750</v>
      </c>
      <c r="I54" s="16">
        <f>I56</f>
        <v>390750</v>
      </c>
      <c r="J54" s="16">
        <f aca="true" t="shared" si="5" ref="J54:J59">I54-H54</f>
        <v>0</v>
      </c>
      <c r="K54" s="17">
        <f t="shared" si="3"/>
        <v>100</v>
      </c>
      <c r="L54" s="16">
        <v>0</v>
      </c>
      <c r="M54" s="16">
        <v>0</v>
      </c>
      <c r="N54" s="16">
        <v>0</v>
      </c>
      <c r="O54" s="17">
        <v>0</v>
      </c>
    </row>
    <row r="55" spans="1:15" s="2" customFormat="1" ht="42.75" customHeight="1" hidden="1">
      <c r="A55" s="45" t="s">
        <v>10</v>
      </c>
      <c r="B55" s="45"/>
      <c r="C55" s="45"/>
      <c r="D55" s="45"/>
      <c r="E55" s="45"/>
      <c r="F55" s="45"/>
      <c r="G55" s="45"/>
      <c r="H55" s="18"/>
      <c r="I55" s="18"/>
      <c r="J55" s="16">
        <f t="shared" si="5"/>
        <v>0</v>
      </c>
      <c r="K55" s="17" t="e">
        <f t="shared" si="3"/>
        <v>#DIV/0!</v>
      </c>
      <c r="L55" s="18"/>
      <c r="M55" s="18"/>
      <c r="N55" s="18"/>
      <c r="O55" s="17"/>
    </row>
    <row r="56" spans="1:15" s="2" customFormat="1" ht="39.75" customHeight="1">
      <c r="A56" s="45" t="s">
        <v>38</v>
      </c>
      <c r="B56" s="45"/>
      <c r="C56" s="45"/>
      <c r="D56" s="45"/>
      <c r="E56" s="45"/>
      <c r="F56" s="45"/>
      <c r="G56" s="45"/>
      <c r="H56" s="18">
        <v>390750</v>
      </c>
      <c r="I56" s="18">
        <v>390750</v>
      </c>
      <c r="J56" s="18">
        <f t="shared" si="5"/>
        <v>0</v>
      </c>
      <c r="K56" s="20">
        <f t="shared" si="3"/>
        <v>100</v>
      </c>
      <c r="L56" s="18">
        <v>0</v>
      </c>
      <c r="M56" s="18">
        <v>0</v>
      </c>
      <c r="N56" s="18">
        <v>0</v>
      </c>
      <c r="O56" s="20">
        <v>0</v>
      </c>
    </row>
    <row r="57" spans="1:15" s="2" customFormat="1" ht="42" customHeight="1" hidden="1">
      <c r="A57" s="62" t="s">
        <v>24</v>
      </c>
      <c r="B57" s="63"/>
      <c r="C57" s="63"/>
      <c r="D57" s="63"/>
      <c r="E57" s="63"/>
      <c r="F57" s="64"/>
      <c r="G57" s="15"/>
      <c r="H57" s="16"/>
      <c r="I57" s="16"/>
      <c r="J57" s="18">
        <f t="shared" si="5"/>
        <v>0</v>
      </c>
      <c r="K57" s="17" t="e">
        <f t="shared" si="3"/>
        <v>#DIV/0!</v>
      </c>
      <c r="L57" s="16"/>
      <c r="M57" s="16"/>
      <c r="N57" s="16"/>
      <c r="O57" s="17"/>
    </row>
    <row r="58" spans="1:15" s="2" customFormat="1" ht="153" customHeight="1" hidden="1">
      <c r="A58" s="57" t="s">
        <v>30</v>
      </c>
      <c r="B58" s="58"/>
      <c r="C58" s="58"/>
      <c r="D58" s="58"/>
      <c r="E58" s="58"/>
      <c r="F58" s="59"/>
      <c r="G58" s="14"/>
      <c r="H58" s="18"/>
      <c r="I58" s="18"/>
      <c r="J58" s="18">
        <f t="shared" si="5"/>
        <v>0</v>
      </c>
      <c r="K58" s="17" t="e">
        <f t="shared" si="3"/>
        <v>#DIV/0!</v>
      </c>
      <c r="L58" s="18"/>
      <c r="M58" s="18"/>
      <c r="N58" s="18"/>
      <c r="O58" s="20"/>
    </row>
    <row r="59" spans="1:15" s="4" customFormat="1" ht="39" customHeight="1">
      <c r="A59" s="68" t="s">
        <v>25</v>
      </c>
      <c r="B59" s="68"/>
      <c r="C59" s="68"/>
      <c r="D59" s="68"/>
      <c r="E59" s="68"/>
      <c r="F59" s="68"/>
      <c r="G59" s="68"/>
      <c r="H59" s="25">
        <f>H52+H51</f>
        <v>449005</v>
      </c>
      <c r="I59" s="25">
        <f>I52+I51</f>
        <v>461367.81</v>
      </c>
      <c r="J59" s="23">
        <f t="shared" si="5"/>
        <v>12362.809999999998</v>
      </c>
      <c r="K59" s="17">
        <f t="shared" si="3"/>
        <v>102.75337913831694</v>
      </c>
      <c r="L59" s="25">
        <f>L51+L52</f>
        <v>2000</v>
      </c>
      <c r="M59" s="25">
        <f>M51+M52</f>
        <v>2000</v>
      </c>
      <c r="N59" s="25">
        <f>M59-L59</f>
        <v>0</v>
      </c>
      <c r="O59" s="26">
        <f>M59*100/L59</f>
        <v>100</v>
      </c>
    </row>
    <row r="60" spans="1:15" s="4" customFormat="1" ht="41.25">
      <c r="A60" s="7"/>
      <c r="B60" s="7"/>
      <c r="C60" s="7"/>
      <c r="D60" s="7"/>
      <c r="E60" s="7"/>
      <c r="F60" s="7"/>
      <c r="G60" s="7"/>
      <c r="H60" s="27"/>
      <c r="I60" s="27"/>
      <c r="J60" s="28"/>
      <c r="K60" s="29"/>
      <c r="L60" s="30"/>
      <c r="M60" s="30"/>
      <c r="N60" s="30"/>
      <c r="O60" s="30"/>
    </row>
    <row r="61" spans="1:11" s="4" customFormat="1" ht="18.75">
      <c r="A61" s="7"/>
      <c r="B61" s="7"/>
      <c r="C61" s="7"/>
      <c r="D61" s="7"/>
      <c r="E61" s="7"/>
      <c r="F61" s="7"/>
      <c r="G61" s="7"/>
      <c r="H61" s="8"/>
      <c r="I61" s="8"/>
      <c r="J61" s="9"/>
      <c r="K61" s="10"/>
    </row>
    <row r="62" spans="1:11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34.5">
      <c r="A63" s="65" t="s">
        <v>20</v>
      </c>
      <c r="B63" s="65"/>
      <c r="C63" s="65"/>
      <c r="D63" s="65"/>
      <c r="E63" s="65"/>
      <c r="F63" s="65"/>
      <c r="G63" s="11"/>
      <c r="H63" s="12"/>
      <c r="I63" s="12"/>
      <c r="J63" s="32" t="s">
        <v>21</v>
      </c>
      <c r="K63" s="2"/>
    </row>
    <row r="64" spans="1:12" ht="18">
      <c r="A64" s="3"/>
      <c r="B64" s="3"/>
      <c r="C64" s="5"/>
      <c r="D64" s="5"/>
      <c r="E64" s="5"/>
      <c r="F64" s="5"/>
      <c r="G64" s="5"/>
      <c r="H64" s="5"/>
      <c r="I64" s="3"/>
      <c r="J64" s="3"/>
      <c r="K64" s="3"/>
      <c r="L64" s="1"/>
    </row>
  </sheetData>
  <sheetProtection/>
  <mergeCells count="52">
    <mergeCell ref="A57:F57"/>
    <mergeCell ref="A47:F47"/>
    <mergeCell ref="A63:F63"/>
    <mergeCell ref="A38:G38"/>
    <mergeCell ref="H13:K13"/>
    <mergeCell ref="L13:O13"/>
    <mergeCell ref="A13:G14"/>
    <mergeCell ref="A44:F44"/>
    <mergeCell ref="A45:F45"/>
    <mergeCell ref="A59:G59"/>
    <mergeCell ref="A6:O6"/>
    <mergeCell ref="A7:O7"/>
    <mergeCell ref="A53:G53"/>
    <mergeCell ref="A55:G55"/>
    <mergeCell ref="A23:G23"/>
    <mergeCell ref="A24:G24"/>
    <mergeCell ref="A15:G15"/>
    <mergeCell ref="A16:G16"/>
    <mergeCell ref="A19:F19"/>
    <mergeCell ref="A42:F42"/>
    <mergeCell ref="A50:F50"/>
    <mergeCell ref="A56:G56"/>
    <mergeCell ref="A48:F48"/>
    <mergeCell ref="A33:F33"/>
    <mergeCell ref="A34:F34"/>
    <mergeCell ref="A52:G52"/>
    <mergeCell ref="A43:F43"/>
    <mergeCell ref="A37:G37"/>
    <mergeCell ref="A46:F46"/>
    <mergeCell ref="A36:G36"/>
    <mergeCell ref="A22:G22"/>
    <mergeCell ref="A41:F41"/>
    <mergeCell ref="A21:G21"/>
    <mergeCell ref="A30:F30"/>
    <mergeCell ref="A51:F51"/>
    <mergeCell ref="A49:F49"/>
    <mergeCell ref="A27:F27"/>
    <mergeCell ref="A58:F58"/>
    <mergeCell ref="A54:F54"/>
    <mergeCell ref="A26:F26"/>
    <mergeCell ref="A35:F35"/>
    <mergeCell ref="A40:F40"/>
    <mergeCell ref="A28:F28"/>
    <mergeCell ref="A20:F20"/>
    <mergeCell ref="A39:G39"/>
    <mergeCell ref="A10:O10"/>
    <mergeCell ref="A29:G29"/>
    <mergeCell ref="A31:G31"/>
    <mergeCell ref="A32:G32"/>
    <mergeCell ref="A25:O25"/>
    <mergeCell ref="A17:G17"/>
    <mergeCell ref="A18:G18"/>
  </mergeCells>
  <printOptions/>
  <pageMargins left="0.75" right="0.75" top="1" bottom="1" header="0.5" footer="0.5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2015-06-10T05:09:41Z</cp:lastPrinted>
  <dcterms:created xsi:type="dcterms:W3CDTF">2006-09-05T11:12:44Z</dcterms:created>
  <dcterms:modified xsi:type="dcterms:W3CDTF">2015-07-09T04:34:15Z</dcterms:modified>
  <cp:category/>
  <cp:version/>
  <cp:contentType/>
  <cp:contentStatus/>
</cp:coreProperties>
</file>