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4" sheetId="1" r:id="rId1"/>
  </sheets>
  <definedNames>
    <definedName name="_xlfn.AGGREGATE" hidden="1">#NAME?</definedName>
    <definedName name="_xlnm.Print_Area" localSheetId="0">'дод4'!$A$1:$I$47</definedName>
  </definedNames>
  <calcPr fullCalcOnLoad="1"/>
</workbook>
</file>

<file path=xl/sharedStrings.xml><?xml version="1.0" encoding="utf-8"?>
<sst xmlns="http://schemas.openxmlformats.org/spreadsheetml/2006/main" count="133" uniqueCount="96">
  <si>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</si>
  <si>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</si>
  <si>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</si>
  <si>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</si>
  <si>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</si>
  <si>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</si>
  <si>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</si>
  <si>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</si>
  <si>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</si>
  <si>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</si>
  <si>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</si>
  <si>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</si>
  <si>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</si>
  <si>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</si>
  <si>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</si>
  <si>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</si>
  <si>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</si>
  <si>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091207</t>
  </si>
  <si>
    <t>090202</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</si>
  <si>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</si>
  <si>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</si>
  <si>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</si>
  <si>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</si>
  <si>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</si>
  <si>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</si>
  <si>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</si>
  <si>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</si>
  <si>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</si>
  <si>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110103</t>
  </si>
  <si>
    <t>Філармонії, музичні колективи і ансамблі та інші мистецькі заклади та заходи</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</si>
  <si>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</si>
  <si>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</si>
  <si>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</si>
  <si>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</si>
  <si>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</si>
  <si>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</si>
  <si>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</si>
  <si>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</si>
  <si>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</si>
  <si>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</si>
  <si>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</si>
  <si>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</si>
  <si>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</si>
  <si>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</si>
  <si>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</si>
  <si>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</si>
  <si>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</si>
  <si>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</si>
  <si>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</si>
  <si>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</si>
  <si>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</si>
  <si>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</si>
  <si>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</si>
  <si>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</si>
  <si>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</si>
  <si>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</si>
  <si>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</si>
  <si>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</si>
  <si>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 xml:space="preserve">Перелік місцевих програм, які фінансуватимуться за рахунок коштів
бюджету м. Лисичанська у 2016 році
</t>
  </si>
  <si>
    <t>Програма благоустрою та економічного розвитку житлово-комунального господарства м. Лисичанська на 2016 рік</t>
  </si>
  <si>
    <t>Програма міських заходів по роботі з головами домових комітетів м. Лисичанська на 2016 рік</t>
  </si>
  <si>
    <t>Програма міських заходів по роботі з головами вуличних комітетів та Почесними громадянами м. Лисичанська на 2016 рік</t>
  </si>
  <si>
    <t>Програма по подготовці і проведенню загальноміських заходів на 2016 рік</t>
  </si>
  <si>
    <t>Програма по подготовці та проведенню загальноміських культурно-мистецьких заходів на 2016р.</t>
  </si>
  <si>
    <t>Секретар міської ради                                                                                                           Е.І.Щеглаков</t>
  </si>
  <si>
    <t xml:space="preserve"> Перший заступник міського голови                                                                                    А.Л. Шальнєв</t>
  </si>
  <si>
    <t>091103</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</si>
  <si>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</si>
  <si>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2016-2020 роки</t>
  </si>
  <si>
    <t>Міська цільова програма соціального захисту громадян, які постраждали внаслідок Чорнобильської катастрофи, на 2016-2018 роки</t>
  </si>
  <si>
    <t>240601</t>
  </si>
  <si>
    <t>0511</t>
  </si>
  <si>
    <t>Охорона та раціональне використання природних ресурсів</t>
  </si>
  <si>
    <t>Міська програма природоохоронних заходів на 2016 рік</t>
  </si>
  <si>
    <t>100202</t>
  </si>
  <si>
    <t>Водопровідно-каналізаційне господарство</t>
  </si>
  <si>
    <t>45  Управління власності Лисичанської міської ради</t>
  </si>
  <si>
    <t>Землеустрій</t>
  </si>
  <si>
    <t>160101</t>
  </si>
  <si>
    <t>Програма розвитку земельних відносин у м.Лисичанськ на 2015-2017 роки</t>
  </si>
  <si>
    <t>0421</t>
  </si>
  <si>
    <t>Комплексна міська програма соціального захисту і реабілітації осіб з обмеженими фізичними можливостями на 2016-2018 роки</t>
  </si>
  <si>
    <t>100103</t>
  </si>
  <si>
    <t>Дотація житлово-комунальному господарству</t>
  </si>
  <si>
    <t>100101</t>
  </si>
  <si>
    <t>Житлово-експлуатаційне господарство</t>
  </si>
  <si>
    <t>100201</t>
  </si>
  <si>
    <t>Теплові мережі</t>
  </si>
  <si>
    <t>Додаток №4
до рішення міської ради                                                                                  від 28.04.2016р. №9/121</t>
  </si>
  <si>
    <t>250404</t>
  </si>
  <si>
    <t>0133</t>
  </si>
  <si>
    <t>Інші видатки</t>
  </si>
  <si>
    <t>080102</t>
  </si>
  <si>
    <t>0731</t>
  </si>
  <si>
    <t>Територіальні медичні об'єднання</t>
  </si>
  <si>
    <t>Комплексна програма підготовки і проведення призову громадян України на строкову військову службу весною 2016 року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</si>
</sst>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 numFmtId="203" formatCode="#,##0.00000"/>
  </numFmts>
  <fonts count="43">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
      <b/>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5">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27" fillId="0" borderId="13" xfId="0" applyFont="1" applyBorder="1" applyAlignment="1">
      <alignment horizontal="justify" vertical="center" wrapText="1"/>
    </xf>
    <xf numFmtId="201" fontId="39" fillId="0" borderId="13" xfId="95" applyNumberFormat="1" applyFont="1" applyFill="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20" fillId="0" borderId="13" xfId="0" applyNumberFormat="1" applyFont="1" applyFill="1" applyBorder="1" applyAlignment="1">
      <alignment/>
    </xf>
    <xf numFmtId="0" fontId="27" fillId="0" borderId="13" xfId="0" applyFont="1" applyBorder="1" applyAlignment="1">
      <alignment wrapText="1"/>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0" fontId="20" fillId="0" borderId="13" xfId="0" applyFont="1" applyBorder="1" applyAlignment="1">
      <alignment horizontal="justify" vertical="center" wrapText="1"/>
    </xf>
    <xf numFmtId="0" fontId="42" fillId="0" borderId="17"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3" xfId="0" applyFont="1" applyBorder="1" applyAlignment="1">
      <alignment horizontal="center" vertical="center" wrapText="1"/>
    </xf>
    <xf numFmtId="0" fontId="26" fillId="0" borderId="13" xfId="0" applyFont="1" applyBorder="1" applyAlignment="1">
      <alignment wrapText="1"/>
    </xf>
    <xf numFmtId="0" fontId="26" fillId="0" borderId="0" xfId="0" applyFont="1" applyAlignment="1">
      <alignment wrapText="1"/>
    </xf>
    <xf numFmtId="0" fontId="26" fillId="0" borderId="13" xfId="0" applyFont="1" applyFill="1" applyBorder="1" applyAlignment="1">
      <alignment/>
    </xf>
    <xf numFmtId="0" fontId="26" fillId="0" borderId="13" xfId="0" applyFont="1" applyFill="1" applyBorder="1" applyAlignment="1">
      <alignment horizontal="justify" vertical="center" wrapText="1"/>
    </xf>
    <xf numFmtId="202" fontId="40" fillId="0" borderId="13" xfId="95" applyNumberFormat="1" applyFont="1" applyFill="1" applyBorder="1" applyAlignment="1">
      <alignment/>
      <protection/>
    </xf>
    <xf numFmtId="202" fontId="40" fillId="0" borderId="13" xfId="95" applyNumberFormat="1" applyFont="1" applyBorder="1" applyAlignment="1">
      <alignment/>
      <protection/>
    </xf>
    <xf numFmtId="201" fontId="39" fillId="0" borderId="13" xfId="0" applyNumberFormat="1" applyFont="1" applyFill="1" applyBorder="1" applyAlignment="1">
      <alignment/>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184" fontId="37" fillId="0" borderId="13" xfId="95" applyNumberFormat="1" applyFont="1" applyBorder="1" applyAlignment="1">
      <alignment vertical="center" wrapText="1"/>
      <protection/>
    </xf>
    <xf numFmtId="201" fontId="40" fillId="0" borderId="13" xfId="95" applyNumberFormat="1" applyFont="1" applyBorder="1" applyAlignment="1">
      <alignment/>
      <protection/>
    </xf>
    <xf numFmtId="49" fontId="27" fillId="0" borderId="17" xfId="0" applyNumberFormat="1" applyFont="1" applyBorder="1" applyAlignment="1">
      <alignment horizontal="center" vertical="center" wrapText="1"/>
    </xf>
    <xf numFmtId="184" fontId="37" fillId="0" borderId="17" xfId="95" applyNumberFormat="1" applyFont="1" applyBorder="1" applyAlignment="1">
      <alignment vertical="top" wrapText="1"/>
      <protection/>
    </xf>
    <xf numFmtId="201" fontId="39" fillId="0" borderId="17" xfId="95" applyNumberFormat="1" applyFont="1" applyFill="1" applyBorder="1" applyAlignment="1">
      <alignment/>
      <protection/>
    </xf>
    <xf numFmtId="201" fontId="39" fillId="0" borderId="17" xfId="95" applyNumberFormat="1" applyFont="1" applyBorder="1" applyAlignment="1">
      <alignment/>
      <protection/>
    </xf>
    <xf numFmtId="0" fontId="26" fillId="0" borderId="13" xfId="0" applyFont="1" applyBorder="1" applyAlignment="1">
      <alignment/>
    </xf>
    <xf numFmtId="184" fontId="37" fillId="0" borderId="13" xfId="95" applyNumberFormat="1" applyFont="1" applyBorder="1" applyAlignment="1">
      <alignment vertical="top" wrapText="1"/>
      <protection/>
    </xf>
    <xf numFmtId="0" fontId="26" fillId="0" borderId="13" xfId="0" applyFont="1" applyFill="1" applyBorder="1" applyAlignment="1">
      <alignment wrapText="1"/>
    </xf>
    <xf numFmtId="202" fontId="39" fillId="0" borderId="13" xfId="95" applyNumberFormat="1" applyFont="1" applyFill="1" applyBorder="1" applyAlignment="1">
      <alignment/>
      <protection/>
    </xf>
    <xf numFmtId="201" fontId="40" fillId="0" borderId="17" xfId="95" applyNumberFormat="1" applyFont="1" applyFill="1" applyBorder="1" applyAlignment="1">
      <alignment/>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2" fillId="0" borderId="15" xfId="0" applyNumberFormat="1" applyFont="1" applyFill="1" applyBorder="1" applyAlignment="1" applyProtection="1">
      <alignment horizontal="center" vertical="center" wrapText="1"/>
      <protection/>
    </xf>
    <xf numFmtId="0" fontId="42" fillId="0" borderId="16"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15" xfId="0" applyFont="1" applyFill="1" applyBorder="1" applyAlignment="1">
      <alignment horizontal="center"/>
    </xf>
    <xf numFmtId="0" fontId="0" fillId="0" borderId="16" xfId="0" applyFont="1" applyFill="1" applyBorder="1" applyAlignment="1">
      <alignment horizontal="center"/>
    </xf>
    <xf numFmtId="203" fontId="39" fillId="0" borderId="13" xfId="95" applyNumberFormat="1" applyFont="1" applyFill="1" applyBorder="1" applyAlignment="1">
      <alignment/>
      <protection/>
    </xf>
    <xf numFmtId="203" fontId="40" fillId="0" borderId="13" xfId="95" applyNumberFormat="1" applyFont="1" applyFill="1" applyBorder="1" applyAlignment="1">
      <alignment/>
      <protection/>
    </xf>
    <xf numFmtId="203" fontId="39" fillId="0" borderId="13" xfId="0" applyNumberFormat="1" applyFont="1" applyFill="1" applyBorder="1" applyAlignment="1">
      <alignment/>
    </xf>
    <xf numFmtId="0" fontId="41" fillId="0" borderId="0" xfId="0" applyNumberFormat="1" applyFont="1" applyFill="1" applyAlignment="1" applyProtection="1">
      <alignment/>
      <protection/>
    </xf>
    <xf numFmtId="0" fontId="20" fillId="0"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view="pageBreakPreview" zoomScale="75" zoomScaleNormal="75" zoomScaleSheetLayoutView="75" zoomScalePageLayoutView="0" workbookViewId="0" topLeftCell="D1">
      <selection activeCell="H5" sqref="H5"/>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80.5" style="3" customWidth="1"/>
    <col min="6" max="6" width="68.16015625" style="3" customWidth="1"/>
    <col min="7" max="7" width="17" style="3" customWidth="1"/>
    <col min="8" max="8" width="15.33203125" style="3" customWidth="1"/>
    <col min="9" max="9" width="19" style="3" customWidth="1"/>
    <col min="10" max="10" width="4.33203125" style="2" customWidth="1"/>
    <col min="11" max="16384" width="9.16015625" style="2" customWidth="1"/>
  </cols>
  <sheetData>
    <row r="1" spans="7:9" ht="53.25" customHeight="1">
      <c r="G1" s="71" t="s">
        <v>88</v>
      </c>
      <c r="H1" s="71"/>
      <c r="I1" s="71"/>
    </row>
    <row r="2" spans="1:9" ht="48" customHeight="1">
      <c r="A2" s="1"/>
      <c r="B2" s="72" t="s">
        <v>58</v>
      </c>
      <c r="C2" s="73"/>
      <c r="D2" s="73"/>
      <c r="E2" s="73"/>
      <c r="F2" s="73"/>
      <c r="G2" s="73"/>
      <c r="H2" s="73"/>
      <c r="I2" s="73"/>
    </row>
    <row r="3" spans="2:9" ht="18.75">
      <c r="B3" s="11"/>
      <c r="C3" s="12"/>
      <c r="D3" s="12"/>
      <c r="E3" s="4"/>
      <c r="F3" s="16"/>
      <c r="G3" s="16"/>
      <c r="H3" s="17"/>
      <c r="I3" s="28" t="s">
        <v>13</v>
      </c>
    </row>
    <row r="4" spans="1:9" ht="68.25" customHeight="1">
      <c r="A4" s="15"/>
      <c r="B4" s="74" t="s">
        <v>5</v>
      </c>
      <c r="C4" s="75"/>
      <c r="D4" s="43" t="s">
        <v>2</v>
      </c>
      <c r="E4" s="18" t="s">
        <v>6</v>
      </c>
      <c r="F4" s="7" t="s">
        <v>33</v>
      </c>
      <c r="G4" s="44" t="s">
        <v>0</v>
      </c>
      <c r="H4" s="45" t="s">
        <v>1</v>
      </c>
      <c r="I4" s="45" t="s">
        <v>4</v>
      </c>
    </row>
    <row r="5" spans="1:9" s="6" customFormat="1" ht="34.5" customHeight="1">
      <c r="A5" s="5"/>
      <c r="B5" s="67"/>
      <c r="C5" s="68"/>
      <c r="D5" s="13"/>
      <c r="E5" s="46" t="s">
        <v>8</v>
      </c>
      <c r="F5" s="21"/>
      <c r="G5" s="32">
        <f>G6+G7+G8+G9+G10+G11</f>
        <v>894.1</v>
      </c>
      <c r="H5" s="32">
        <f>H6+H7+H8+H9+H10+H11</f>
        <v>0</v>
      </c>
      <c r="I5" s="32">
        <f aca="true" t="shared" si="0" ref="I5:I14">G5+H5</f>
        <v>894.1</v>
      </c>
    </row>
    <row r="6" spans="2:9" ht="57.75" customHeight="1">
      <c r="B6" s="67" t="s">
        <v>9</v>
      </c>
      <c r="C6" s="68"/>
      <c r="D6" s="14" t="s">
        <v>36</v>
      </c>
      <c r="E6" s="20" t="s">
        <v>10</v>
      </c>
      <c r="F6" s="22" t="s">
        <v>7</v>
      </c>
      <c r="G6" s="33">
        <v>531.6</v>
      </c>
      <c r="H6" s="33">
        <v>0</v>
      </c>
      <c r="I6" s="34">
        <f t="shared" si="0"/>
        <v>531.6</v>
      </c>
    </row>
    <row r="7" spans="2:9" ht="20.25" customHeight="1">
      <c r="B7" s="67" t="s">
        <v>11</v>
      </c>
      <c r="C7" s="68"/>
      <c r="D7" s="14" t="s">
        <v>37</v>
      </c>
      <c r="E7" s="8" t="s">
        <v>12</v>
      </c>
      <c r="F7" s="23"/>
      <c r="G7" s="33">
        <v>89.282</v>
      </c>
      <c r="H7" s="33">
        <v>0</v>
      </c>
      <c r="I7" s="34">
        <f t="shared" si="0"/>
        <v>89.282</v>
      </c>
    </row>
    <row r="8" spans="2:9" ht="60">
      <c r="B8" s="67" t="s">
        <v>17</v>
      </c>
      <c r="C8" s="68"/>
      <c r="D8" s="14" t="s">
        <v>38</v>
      </c>
      <c r="E8" s="20" t="s">
        <v>14</v>
      </c>
      <c r="F8" s="24"/>
      <c r="G8" s="33">
        <v>160.5</v>
      </c>
      <c r="H8" s="33">
        <v>0</v>
      </c>
      <c r="I8" s="34">
        <f t="shared" si="0"/>
        <v>160.5</v>
      </c>
    </row>
    <row r="9" spans="2:9" ht="153" customHeight="1">
      <c r="B9" s="67" t="s">
        <v>18</v>
      </c>
      <c r="C9" s="68"/>
      <c r="D9" s="14" t="s">
        <v>39</v>
      </c>
      <c r="E9" s="20" t="s">
        <v>15</v>
      </c>
      <c r="F9" s="24"/>
      <c r="G9" s="33">
        <v>28.4</v>
      </c>
      <c r="H9" s="33">
        <v>0</v>
      </c>
      <c r="I9" s="34">
        <f t="shared" si="0"/>
        <v>28.4</v>
      </c>
    </row>
    <row r="10" spans="2:9" ht="42.75" customHeight="1">
      <c r="B10" s="13" t="s">
        <v>11</v>
      </c>
      <c r="C10" s="13"/>
      <c r="D10" s="14" t="s">
        <v>37</v>
      </c>
      <c r="E10" s="8" t="s">
        <v>12</v>
      </c>
      <c r="F10" s="23" t="s">
        <v>69</v>
      </c>
      <c r="G10" s="33">
        <v>56.956</v>
      </c>
      <c r="H10" s="33">
        <v>0</v>
      </c>
      <c r="I10" s="34">
        <f t="shared" si="0"/>
        <v>56.956</v>
      </c>
    </row>
    <row r="11" spans="2:9" ht="42.75" customHeight="1">
      <c r="B11" s="13" t="s">
        <v>11</v>
      </c>
      <c r="C11" s="13"/>
      <c r="D11" s="14" t="s">
        <v>37</v>
      </c>
      <c r="E11" s="8" t="s">
        <v>12</v>
      </c>
      <c r="F11" s="59" t="s">
        <v>81</v>
      </c>
      <c r="G11" s="66">
        <v>27.362</v>
      </c>
      <c r="H11" s="33">
        <v>0</v>
      </c>
      <c r="I11" s="34">
        <f t="shared" si="0"/>
        <v>27.362</v>
      </c>
    </row>
    <row r="12" spans="2:9" ht="20.25" customHeight="1">
      <c r="B12" s="69"/>
      <c r="C12" s="70"/>
      <c r="D12" s="58"/>
      <c r="E12" s="47" t="s">
        <v>16</v>
      </c>
      <c r="F12" s="59"/>
      <c r="G12" s="60">
        <f>G13+G14+G15+G16+G17+G18</f>
        <v>238.437</v>
      </c>
      <c r="H12" s="60">
        <f>H13+H14+H15+H16+H17+H18</f>
        <v>0</v>
      </c>
      <c r="I12" s="61">
        <f t="shared" si="0"/>
        <v>238.437</v>
      </c>
    </row>
    <row r="13" spans="2:9" ht="48.75" customHeight="1">
      <c r="B13" s="67" t="s">
        <v>20</v>
      </c>
      <c r="C13" s="68"/>
      <c r="D13" s="14" t="s">
        <v>40</v>
      </c>
      <c r="E13" s="20" t="s">
        <v>21</v>
      </c>
      <c r="F13" s="25" t="s">
        <v>19</v>
      </c>
      <c r="G13" s="35">
        <v>20.4</v>
      </c>
      <c r="H13" s="35">
        <v>0</v>
      </c>
      <c r="I13" s="34">
        <f t="shared" si="0"/>
        <v>20.4</v>
      </c>
    </row>
    <row r="14" spans="2:9" ht="29.25" customHeight="1">
      <c r="B14" s="67" t="s">
        <v>24</v>
      </c>
      <c r="C14" s="68"/>
      <c r="D14" s="14" t="s">
        <v>41</v>
      </c>
      <c r="E14" s="8" t="s">
        <v>25</v>
      </c>
      <c r="F14" s="23" t="s">
        <v>52</v>
      </c>
      <c r="G14" s="33">
        <v>14.1</v>
      </c>
      <c r="H14" s="33">
        <v>0</v>
      </c>
      <c r="I14" s="34">
        <f t="shared" si="0"/>
        <v>14.1</v>
      </c>
    </row>
    <row r="15" spans="2:9" ht="62.25" customHeight="1">
      <c r="B15" s="67" t="s">
        <v>22</v>
      </c>
      <c r="C15" s="68"/>
      <c r="D15" s="14" t="s">
        <v>39</v>
      </c>
      <c r="E15" s="20" t="s">
        <v>23</v>
      </c>
      <c r="F15" s="22" t="s">
        <v>7</v>
      </c>
      <c r="G15" s="33">
        <v>133.502</v>
      </c>
      <c r="H15" s="33">
        <v>0</v>
      </c>
      <c r="I15" s="34">
        <f aca="true" t="shared" si="1" ref="I15:I21">G15+H15</f>
        <v>133.502</v>
      </c>
    </row>
    <row r="16" spans="2:9" ht="43.5" customHeight="1">
      <c r="B16" s="67" t="s">
        <v>22</v>
      </c>
      <c r="C16" s="68"/>
      <c r="D16" s="14" t="s">
        <v>39</v>
      </c>
      <c r="E16" s="20" t="s">
        <v>23</v>
      </c>
      <c r="F16" s="23" t="s">
        <v>69</v>
      </c>
      <c r="G16" s="33">
        <v>25.255</v>
      </c>
      <c r="H16" s="33">
        <v>0</v>
      </c>
      <c r="I16" s="57">
        <f t="shared" si="1"/>
        <v>25.255</v>
      </c>
    </row>
    <row r="17" spans="2:9" ht="43.5" customHeight="1">
      <c r="B17" s="67" t="s">
        <v>22</v>
      </c>
      <c r="C17" s="68"/>
      <c r="D17" s="14" t="s">
        <v>39</v>
      </c>
      <c r="E17" s="20" t="s">
        <v>23</v>
      </c>
      <c r="F17" s="59" t="s">
        <v>81</v>
      </c>
      <c r="G17" s="33">
        <v>12.68</v>
      </c>
      <c r="H17" s="33">
        <v>0</v>
      </c>
      <c r="I17" s="57">
        <f t="shared" si="1"/>
        <v>12.68</v>
      </c>
    </row>
    <row r="18" spans="2:9" ht="45.75" customHeight="1">
      <c r="B18" s="53" t="s">
        <v>66</v>
      </c>
      <c r="C18" s="54"/>
      <c r="D18" s="55" t="s">
        <v>40</v>
      </c>
      <c r="E18" s="31" t="s">
        <v>67</v>
      </c>
      <c r="F18" s="56" t="s">
        <v>68</v>
      </c>
      <c r="G18" s="33">
        <v>32.5</v>
      </c>
      <c r="H18" s="33">
        <v>0</v>
      </c>
      <c r="I18" s="57">
        <f t="shared" si="1"/>
        <v>32.5</v>
      </c>
    </row>
    <row r="19" spans="2:9" ht="17.25" customHeight="1">
      <c r="B19" s="78"/>
      <c r="C19" s="79"/>
      <c r="D19" s="39"/>
      <c r="E19" s="62" t="s">
        <v>26</v>
      </c>
      <c r="F19" s="26"/>
      <c r="G19" s="32">
        <f>G20+G21</f>
        <v>394</v>
      </c>
      <c r="H19" s="32">
        <f>H20+H21</f>
        <v>0</v>
      </c>
      <c r="I19" s="36">
        <f t="shared" si="1"/>
        <v>394</v>
      </c>
    </row>
    <row r="20" spans="2:9" ht="50.25" customHeight="1">
      <c r="B20" s="67" t="s">
        <v>20</v>
      </c>
      <c r="C20" s="68"/>
      <c r="D20" s="14" t="s">
        <v>40</v>
      </c>
      <c r="E20" s="20" t="s">
        <v>21</v>
      </c>
      <c r="F20" s="25" t="s">
        <v>19</v>
      </c>
      <c r="G20" s="33">
        <v>387</v>
      </c>
      <c r="H20" s="33">
        <v>0</v>
      </c>
      <c r="I20" s="34">
        <f t="shared" si="1"/>
        <v>387</v>
      </c>
    </row>
    <row r="21" spans="2:9" ht="32.25" customHeight="1">
      <c r="B21" s="29" t="s">
        <v>30</v>
      </c>
      <c r="C21" s="30"/>
      <c r="D21" s="14" t="s">
        <v>40</v>
      </c>
      <c r="E21" s="31" t="s">
        <v>31</v>
      </c>
      <c r="F21" s="25" t="s">
        <v>32</v>
      </c>
      <c r="G21" s="33">
        <v>7</v>
      </c>
      <c r="H21" s="33">
        <v>0</v>
      </c>
      <c r="I21" s="34">
        <f t="shared" si="1"/>
        <v>7</v>
      </c>
    </row>
    <row r="22" spans="2:9" ht="29.25">
      <c r="B22" s="67"/>
      <c r="C22" s="68"/>
      <c r="D22" s="14"/>
      <c r="E22" s="64" t="s">
        <v>27</v>
      </c>
      <c r="F22" s="24"/>
      <c r="G22" s="32">
        <f>G23+G24+G25+G26+G27+G28+G29+G30+G31+G32+G33</f>
        <v>10238.499999999998</v>
      </c>
      <c r="H22" s="32">
        <f>H23+H24+H25+H26+H27+H28+H29+H30+H31+H32+H33</f>
        <v>4627.849999999999</v>
      </c>
      <c r="I22" s="65">
        <f aca="true" t="shared" si="2" ref="I22:I33">G22+H22</f>
        <v>14866.349999999999</v>
      </c>
    </row>
    <row r="23" spans="2:9" ht="42.75">
      <c r="B23" s="29" t="s">
        <v>53</v>
      </c>
      <c r="C23" s="30"/>
      <c r="D23" s="14" t="s">
        <v>54</v>
      </c>
      <c r="E23" s="41" t="s">
        <v>55</v>
      </c>
      <c r="F23" s="23" t="s">
        <v>59</v>
      </c>
      <c r="G23" s="33">
        <v>150</v>
      </c>
      <c r="H23" s="33">
        <v>2049.5</v>
      </c>
      <c r="I23" s="50">
        <f t="shared" si="2"/>
        <v>2199.5</v>
      </c>
    </row>
    <row r="24" spans="2:9" ht="15.75">
      <c r="B24" s="29" t="s">
        <v>74</v>
      </c>
      <c r="C24" s="30"/>
      <c r="D24" s="14" t="s">
        <v>45</v>
      </c>
      <c r="E24" s="41" t="s">
        <v>75</v>
      </c>
      <c r="F24" s="63"/>
      <c r="G24" s="33">
        <v>0</v>
      </c>
      <c r="H24" s="33">
        <v>396</v>
      </c>
      <c r="I24" s="50">
        <f t="shared" si="2"/>
        <v>396</v>
      </c>
    </row>
    <row r="25" spans="2:9" ht="15.75">
      <c r="B25" s="67" t="s">
        <v>44</v>
      </c>
      <c r="C25" s="68"/>
      <c r="D25" s="14" t="s">
        <v>45</v>
      </c>
      <c r="E25" s="37" t="s">
        <v>49</v>
      </c>
      <c r="F25" s="2"/>
      <c r="G25" s="33">
        <v>3661.2</v>
      </c>
      <c r="H25" s="33">
        <v>648.5</v>
      </c>
      <c r="I25" s="50">
        <f t="shared" si="2"/>
        <v>4309.7</v>
      </c>
    </row>
    <row r="26" spans="2:9" ht="45">
      <c r="B26" s="29" t="s">
        <v>46</v>
      </c>
      <c r="C26" s="30"/>
      <c r="D26" s="14" t="s">
        <v>45</v>
      </c>
      <c r="E26" s="37" t="s">
        <v>50</v>
      </c>
      <c r="F26" s="23"/>
      <c r="G26" s="33">
        <v>92</v>
      </c>
      <c r="H26" s="33">
        <v>0</v>
      </c>
      <c r="I26" s="50">
        <f t="shared" si="2"/>
        <v>92</v>
      </c>
    </row>
    <row r="27" spans="2:9" ht="15.75">
      <c r="B27" s="29" t="s">
        <v>47</v>
      </c>
      <c r="C27" s="30"/>
      <c r="D27" s="14" t="s">
        <v>48</v>
      </c>
      <c r="E27" s="37" t="s">
        <v>51</v>
      </c>
      <c r="F27" s="23"/>
      <c r="G27" s="33">
        <v>1115.1</v>
      </c>
      <c r="H27" s="33">
        <v>0</v>
      </c>
      <c r="I27" s="50">
        <f t="shared" si="2"/>
        <v>1115.1</v>
      </c>
    </row>
    <row r="28" spans="2:9" ht="30">
      <c r="B28" s="67" t="s">
        <v>34</v>
      </c>
      <c r="C28" s="68"/>
      <c r="D28" s="14" t="s">
        <v>43</v>
      </c>
      <c r="E28" s="27" t="s">
        <v>35</v>
      </c>
      <c r="F28" s="23"/>
      <c r="G28" s="33">
        <v>2597.9</v>
      </c>
      <c r="H28" s="33">
        <v>820</v>
      </c>
      <c r="I28" s="51">
        <f t="shared" si="2"/>
        <v>3417.9</v>
      </c>
    </row>
    <row r="29" spans="2:9" ht="15.75">
      <c r="B29" s="29" t="s">
        <v>82</v>
      </c>
      <c r="C29" s="30"/>
      <c r="D29" s="14" t="s">
        <v>54</v>
      </c>
      <c r="E29" s="37" t="s">
        <v>83</v>
      </c>
      <c r="F29" s="23"/>
      <c r="G29" s="33">
        <v>750</v>
      </c>
      <c r="H29" s="33">
        <v>0</v>
      </c>
      <c r="I29" s="51">
        <f t="shared" si="2"/>
        <v>750</v>
      </c>
    </row>
    <row r="30" spans="2:9" ht="15.75">
      <c r="B30" s="29" t="s">
        <v>84</v>
      </c>
      <c r="C30" s="30"/>
      <c r="D30" s="14" t="s">
        <v>54</v>
      </c>
      <c r="E30" s="37" t="s">
        <v>85</v>
      </c>
      <c r="F30" s="23"/>
      <c r="G30" s="33">
        <v>1800</v>
      </c>
      <c r="H30" s="33">
        <v>0</v>
      </c>
      <c r="I30" s="51">
        <f t="shared" si="2"/>
        <v>1800</v>
      </c>
    </row>
    <row r="31" spans="2:9" ht="15.75">
      <c r="B31" s="29" t="s">
        <v>86</v>
      </c>
      <c r="C31" s="30"/>
      <c r="D31" s="14" t="s">
        <v>45</v>
      </c>
      <c r="E31" s="37" t="s">
        <v>87</v>
      </c>
      <c r="F31" s="23"/>
      <c r="G31" s="33">
        <v>0</v>
      </c>
      <c r="H31" s="33">
        <v>633.4</v>
      </c>
      <c r="I31" s="51">
        <f t="shared" si="2"/>
        <v>633.4</v>
      </c>
    </row>
    <row r="32" spans="2:9" ht="28.5">
      <c r="B32" s="67" t="s">
        <v>11</v>
      </c>
      <c r="C32" s="68"/>
      <c r="D32" s="14" t="s">
        <v>37</v>
      </c>
      <c r="E32" s="8" t="s">
        <v>12</v>
      </c>
      <c r="F32" s="23" t="s">
        <v>60</v>
      </c>
      <c r="G32" s="33">
        <v>72.3</v>
      </c>
      <c r="H32" s="33">
        <v>0</v>
      </c>
      <c r="I32" s="51">
        <f t="shared" si="2"/>
        <v>72.3</v>
      </c>
    </row>
    <row r="33" spans="2:9" ht="21.75" customHeight="1">
      <c r="B33" s="29" t="s">
        <v>70</v>
      </c>
      <c r="C33" s="30"/>
      <c r="D33" s="14" t="s">
        <v>71</v>
      </c>
      <c r="E33" s="41" t="s">
        <v>72</v>
      </c>
      <c r="F33" s="23" t="s">
        <v>73</v>
      </c>
      <c r="G33" s="33">
        <v>0</v>
      </c>
      <c r="H33" s="33">
        <v>80.45</v>
      </c>
      <c r="I33" s="51">
        <f t="shared" si="2"/>
        <v>80.45</v>
      </c>
    </row>
    <row r="34" spans="2:9" ht="15.75">
      <c r="B34" s="67"/>
      <c r="C34" s="68"/>
      <c r="D34" s="13"/>
      <c r="E34" s="48" t="s">
        <v>56</v>
      </c>
      <c r="F34" s="24"/>
      <c r="G34" s="80">
        <f>G35+G36+G37+G38</f>
        <v>263.00316999999995</v>
      </c>
      <c r="H34" s="32">
        <f>H35+H36+H37+H38</f>
        <v>0</v>
      </c>
      <c r="I34" s="80">
        <f>G34+H34</f>
        <v>263.00316999999995</v>
      </c>
    </row>
    <row r="35" spans="2:9" ht="44.25" customHeight="1">
      <c r="B35" s="67" t="s">
        <v>11</v>
      </c>
      <c r="C35" s="68"/>
      <c r="D35" s="14" t="s">
        <v>37</v>
      </c>
      <c r="E35" s="8" t="s">
        <v>12</v>
      </c>
      <c r="F35" s="23" t="s">
        <v>61</v>
      </c>
      <c r="G35" s="50">
        <v>88.1</v>
      </c>
      <c r="H35" s="50">
        <v>0</v>
      </c>
      <c r="I35" s="50">
        <f>G35+H35</f>
        <v>88.1</v>
      </c>
    </row>
    <row r="36" spans="2:9" ht="30">
      <c r="B36" s="67" t="s">
        <v>28</v>
      </c>
      <c r="C36" s="68"/>
      <c r="D36" s="14" t="s">
        <v>42</v>
      </c>
      <c r="E36" s="27" t="s">
        <v>29</v>
      </c>
      <c r="F36" s="23" t="s">
        <v>62</v>
      </c>
      <c r="G36" s="50">
        <v>104.6</v>
      </c>
      <c r="H36" s="50">
        <v>0</v>
      </c>
      <c r="I36" s="50">
        <f>G36+H36</f>
        <v>104.6</v>
      </c>
    </row>
    <row r="37" spans="2:9" ht="42" customHeight="1">
      <c r="B37" s="29" t="s">
        <v>89</v>
      </c>
      <c r="C37" s="30"/>
      <c r="D37" s="14" t="s">
        <v>90</v>
      </c>
      <c r="E37" s="37" t="s">
        <v>91</v>
      </c>
      <c r="F37" s="23" t="s">
        <v>95</v>
      </c>
      <c r="G37" s="81">
        <v>20.30317</v>
      </c>
      <c r="H37" s="33">
        <v>0</v>
      </c>
      <c r="I37" s="81">
        <f>G37+H37</f>
        <v>20.30317</v>
      </c>
    </row>
    <row r="38" spans="2:9" ht="42.75">
      <c r="B38" s="29" t="s">
        <v>92</v>
      </c>
      <c r="C38" s="30"/>
      <c r="D38" s="14" t="s">
        <v>93</v>
      </c>
      <c r="E38" s="37" t="s">
        <v>94</v>
      </c>
      <c r="F38" s="23" t="s">
        <v>69</v>
      </c>
      <c r="G38" s="50">
        <v>50</v>
      </c>
      <c r="H38" s="50">
        <v>0</v>
      </c>
      <c r="I38" s="50">
        <f>G38+H38</f>
        <v>50</v>
      </c>
    </row>
    <row r="39" spans="2:9" ht="15.75">
      <c r="B39" s="67"/>
      <c r="C39" s="68"/>
      <c r="D39" s="14"/>
      <c r="E39" s="49" t="s">
        <v>57</v>
      </c>
      <c r="F39" s="24"/>
      <c r="G39" s="32">
        <f>G40</f>
        <v>248</v>
      </c>
      <c r="H39" s="32">
        <f>H40</f>
        <v>0</v>
      </c>
      <c r="I39" s="32">
        <f>I40</f>
        <v>248</v>
      </c>
    </row>
    <row r="40" spans="2:9" ht="29.25" customHeight="1">
      <c r="B40" s="67" t="s">
        <v>28</v>
      </c>
      <c r="C40" s="68"/>
      <c r="D40" s="14" t="s">
        <v>42</v>
      </c>
      <c r="E40" s="37" t="s">
        <v>29</v>
      </c>
      <c r="F40" s="38" t="s">
        <v>63</v>
      </c>
      <c r="G40" s="33">
        <v>248</v>
      </c>
      <c r="H40" s="33">
        <v>0</v>
      </c>
      <c r="I40" s="34">
        <f>G40+H40</f>
        <v>248</v>
      </c>
    </row>
    <row r="41" spans="2:9" ht="19.5" customHeight="1">
      <c r="B41" s="29"/>
      <c r="C41" s="30"/>
      <c r="D41" s="14"/>
      <c r="E41" s="46" t="s">
        <v>76</v>
      </c>
      <c r="F41" s="38"/>
      <c r="G41" s="32">
        <f>G42</f>
        <v>300</v>
      </c>
      <c r="H41" s="32">
        <f>H42</f>
        <v>0</v>
      </c>
      <c r="I41" s="32">
        <f>G41+H41</f>
        <v>300</v>
      </c>
    </row>
    <row r="42" spans="2:9" ht="28.5" customHeight="1">
      <c r="B42" s="29" t="s">
        <v>78</v>
      </c>
      <c r="C42" s="30"/>
      <c r="D42" s="14" t="s">
        <v>80</v>
      </c>
      <c r="E42" s="37" t="s">
        <v>77</v>
      </c>
      <c r="F42" s="38" t="s">
        <v>79</v>
      </c>
      <c r="G42" s="33">
        <v>300</v>
      </c>
      <c r="H42" s="33">
        <v>0</v>
      </c>
      <c r="I42" s="33">
        <f>G42+H42</f>
        <v>300</v>
      </c>
    </row>
    <row r="43" spans="2:9" ht="19.5" customHeight="1">
      <c r="B43" s="76"/>
      <c r="C43" s="77"/>
      <c r="D43" s="14"/>
      <c r="E43" s="42" t="s">
        <v>3</v>
      </c>
      <c r="F43" s="9"/>
      <c r="G43" s="82">
        <f>G5+G12+G19+G22+G34+G39+G41</f>
        <v>12576.040169999998</v>
      </c>
      <c r="H43" s="52">
        <f>H5+H12+H19+H22+H34+H39+H41</f>
        <v>4627.849999999999</v>
      </c>
      <c r="I43" s="82">
        <f>G43+H43</f>
        <v>17203.89017</v>
      </c>
    </row>
    <row r="44" ht="6.75" customHeight="1"/>
    <row r="45" spans="5:7" ht="15" customHeight="1">
      <c r="E45" s="19" t="s">
        <v>64</v>
      </c>
      <c r="F45" s="40"/>
      <c r="G45" s="83"/>
    </row>
    <row r="46" spans="5:7" ht="8.25" customHeight="1">
      <c r="E46" s="19"/>
      <c r="F46" s="19"/>
      <c r="G46" s="83"/>
    </row>
    <row r="47" spans="5:7" ht="16.5" customHeight="1">
      <c r="E47" s="84" t="s">
        <v>65</v>
      </c>
      <c r="F47" s="84"/>
      <c r="G47" s="84"/>
    </row>
    <row r="55" ht="15.75">
      <c r="E55" s="40"/>
    </row>
  </sheetData>
  <sheetProtection/>
  <mergeCells count="27">
    <mergeCell ref="B17:C17"/>
    <mergeCell ref="E47:G47"/>
    <mergeCell ref="B43:C43"/>
    <mergeCell ref="B20:C20"/>
    <mergeCell ref="B22:C22"/>
    <mergeCell ref="B19:C19"/>
    <mergeCell ref="B25:C25"/>
    <mergeCell ref="B34:C34"/>
    <mergeCell ref="B40:C40"/>
    <mergeCell ref="B28:C28"/>
    <mergeCell ref="B35:C35"/>
    <mergeCell ref="B36:C36"/>
    <mergeCell ref="B32:C32"/>
    <mergeCell ref="B39:C39"/>
    <mergeCell ref="B9:C9"/>
    <mergeCell ref="G1:I1"/>
    <mergeCell ref="B2:I2"/>
    <mergeCell ref="B4:C4"/>
    <mergeCell ref="B5:C5"/>
    <mergeCell ref="B6:C6"/>
    <mergeCell ref="B7:C7"/>
    <mergeCell ref="B8:C8"/>
    <mergeCell ref="B16:C16"/>
    <mergeCell ref="B12:C12"/>
    <mergeCell ref="B13:C13"/>
    <mergeCell ref="B15:C15"/>
    <mergeCell ref="B14:C14"/>
  </mergeCells>
  <printOptions/>
  <pageMargins left="0.3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2016-04-28T05:42:34Z</cp:lastPrinted>
  <dcterms:created xsi:type="dcterms:W3CDTF">2014-01-17T10:52:16Z</dcterms:created>
  <dcterms:modified xsi:type="dcterms:W3CDTF">2016-04-28T05:44:20Z</dcterms:modified>
  <cp:category/>
  <cp:version/>
  <cp:contentType/>
  <cp:contentStatus/>
</cp:coreProperties>
</file>