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9335" windowHeight="7755" activeTab="0"/>
  </bookViews>
  <sheets>
    <sheet name="Бюджетний запит -Додатковий  ві" sheetId="1" r:id="rId1"/>
  </sheets>
  <definedNames>
    <definedName name="_xlnm.Print_Area" localSheetId="0">'Бюджетний запит -Додатковий  ві'!$B$1:$O$64</definedName>
  </definedNames>
  <calcPr fullCalcOnLoad="1"/>
</workbook>
</file>

<file path=xl/sharedStrings.xml><?xml version="1.0" encoding="utf-8"?>
<sst xmlns="http://schemas.openxmlformats.org/spreadsheetml/2006/main" count="143" uniqueCount="84">
  <si>
    <t>1.Управління з виконання політики Лисичанської міської ради в галузі житлово-комунального господарства</t>
  </si>
  <si>
    <t>(найменування головного розпорядника коштів місцевого бюджету)</t>
  </si>
  <si>
    <t>(код Типової відомчої класифікації видатків та кредитування місцевих
бюджетів)</t>
  </si>
  <si>
    <t>(найменування відповідального виконавця)</t>
  </si>
  <si>
    <t>4. Додаткові витрати місцевого бюджету:</t>
  </si>
  <si>
    <t>Код Економічної класифікації
видатків бюджету / код Класифікації
кредитування бюджету</t>
  </si>
  <si>
    <t>Найменування</t>
  </si>
  <si>
    <t>граничний обсяг</t>
  </si>
  <si>
    <t>1</t>
  </si>
  <si>
    <t>2</t>
  </si>
  <si>
    <t>3</t>
  </si>
  <si>
    <t>4</t>
  </si>
  <si>
    <t>5</t>
  </si>
  <si>
    <t>6</t>
  </si>
  <si>
    <t>7</t>
  </si>
  <si>
    <t/>
  </si>
  <si>
    <t>УСЬОГО</t>
  </si>
  <si>
    <t>Зміна результативних показників, які характеризують виконання бюджетної програми/підпрограми, у разі передбачення додаткових коштів</t>
  </si>
  <si>
    <t>№
з/п</t>
  </si>
  <si>
    <t>Одиниця виміру</t>
  </si>
  <si>
    <t>Джерело інформації</t>
  </si>
  <si>
    <t>індикативні прогнозні показники</t>
  </si>
  <si>
    <t>Зміна результативних показників бюджетної програми/підпрограми у разі передбачення додаткових коштів:</t>
  </si>
  <si>
    <t>Показники</t>
  </si>
  <si>
    <t>8</t>
  </si>
  <si>
    <t>(підпис)</t>
  </si>
  <si>
    <t>(прізвище та ініціали)</t>
  </si>
  <si>
    <t>необхідно додатково (+)</t>
  </si>
  <si>
    <t>2. Управління з виконання політики Лисичанської міської ради в галузі житлово-комунального господарства</t>
  </si>
  <si>
    <t>затрат</t>
  </si>
  <si>
    <t>продукту</t>
  </si>
  <si>
    <t>ефективності</t>
  </si>
  <si>
    <t>якості</t>
  </si>
  <si>
    <t>(грн)</t>
  </si>
  <si>
    <t>грн.</t>
  </si>
  <si>
    <t>2021 рік (прогноз)</t>
  </si>
  <si>
    <t>2021 рік (прогноз) в межах доведених індикативних прогнозних показників</t>
  </si>
  <si>
    <t>2021 рік (прогноз) зміни у разі передбачення додаткових коштів</t>
  </si>
  <si>
    <t>од.</t>
  </si>
  <si>
    <t>розрахунок</t>
  </si>
  <si>
    <t>обсяг видатків</t>
  </si>
  <si>
    <t>Єрьоменко О.В..</t>
  </si>
  <si>
    <t>Начальник відділу планування та економічного аналізу</t>
  </si>
  <si>
    <t>Капітальні трансферти підприємствам (установам, організаціям)</t>
  </si>
  <si>
    <t>кількість одиниць придбаного обладнання</t>
  </si>
  <si>
    <t>середні видатки на придбання одиниці обладнання</t>
  </si>
  <si>
    <t>економія коштів за рік, що виникла за результатами впровадження в експлуатацію придбаного обладнання</t>
  </si>
  <si>
    <t>Придбання обладнання і предметів довгострокового користування</t>
  </si>
  <si>
    <t>Забезпечення безперебійного подання води населенню в зимовий період</t>
  </si>
  <si>
    <r>
      <t xml:space="preserve">Наслідки у разі, якщо додаткові кошти не будуть передбачені у 2019 році, та альтернативні заходи, яких необхідно вжити для забезпечення виконання бюджетної програми/підпрограми: </t>
    </r>
    <r>
      <rPr>
        <sz val="9"/>
        <rFont val="Times New Roman"/>
        <family val="1"/>
      </rPr>
      <t>нерегулярне подання води населенню в зимовий період, альтернатива відсутня</t>
    </r>
  </si>
  <si>
    <t xml:space="preserve">ЗАТВЕРДЖЕНО
Наказ Міністерства фінансів України
17 липня 2015 року № 648
(у редакції наказу
Міністерства фінансів України
від 17 липня 2018 року № 617)
</t>
  </si>
  <si>
    <t>БЮДЖЕТНИЙ ЗАПИТ НА 2020 – 2022 РОКИ додатковий ( Форма 2020-3 )</t>
  </si>
  <si>
    <t>03364197</t>
  </si>
  <si>
    <t>(код за ЄДРПОУ)</t>
  </si>
  <si>
    <t>3.</t>
  </si>
  <si>
    <t>0620</t>
  </si>
  <si>
    <t>Інша діяльність, пов’язана з експлуатацією об’єктів житлово-комунального господарства</t>
  </si>
  <si>
    <t>12208100000</t>
  </si>
  <si>
    <t xml:space="preserve"> 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</si>
  <si>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</si>
  <si>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</si>
  <si>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</si>
  <si>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</si>
  <si>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 xml:space="preserve">1) додаткові витрати на 2020 (плановий) рік  за бюджетними програмами/підпрограмами: </t>
  </si>
  <si>
    <t>2018 рік
(звіт)</t>
  </si>
  <si>
    <t>2019 рік
(затверджено)</t>
  </si>
  <si>
    <t>2020 рік (проект)</t>
  </si>
  <si>
    <t>Обґрунтування необхідності додаткових коштів на 2020 рік</t>
  </si>
  <si>
    <t>2020 рік (проект) в межах доведених граничних обсягів</t>
  </si>
  <si>
    <t>2020 рік (проект) зміни у разі виділення додаткових коштів</t>
  </si>
  <si>
    <t>2) додаткові витрати на  2021-2022 роки за бюджетними програмами/підпрограмами:</t>
  </si>
  <si>
    <t>2022 рік (прогноз)</t>
  </si>
  <si>
    <t>Обґрунтування необхідності додаткових коштів на 2021-2022 роки</t>
  </si>
  <si>
    <t>2022 рік (прогноз) в межах доведених індикативних прогнозних показників</t>
  </si>
  <si>
    <t>2022 рік (прогноз) зміни у разі передбачення додаткових коштів</t>
  </si>
  <si>
    <r>
      <t xml:space="preserve">Наслідки у разі, якщо додаткові кошти не будуть передбачені у 2021–2022 роках, та альтернативні заходи, яких необхідно вжити для забезпечення виконання бюджетної програми: </t>
    </r>
    <r>
      <rPr>
        <sz val="9"/>
        <rFont val="Times New Roman"/>
        <family val="1"/>
      </rPr>
      <t>нерегулярне подання води населенню в зимовий період, альтернатива відсутня</t>
    </r>
  </si>
  <si>
    <t>лист ЛКСП "Лисичанськводоканал" від 07.02.2020 №01/295</t>
  </si>
  <si>
    <t>Головний спеціаліст відділу планування та економічного аналізу</t>
  </si>
  <si>
    <t>Кримченко К.В.</t>
  </si>
  <si>
    <t>Забезпечення безперебійного подання води населенню в зимовий період, виконання Програми розвитку житлово-комунального господарства та благоустрою м. Лисичанська на 2020 рік, яка затверджена рішенням Лисичанської міської ради від 28.11.2019 р. № 79/1146</t>
  </si>
  <si>
    <t>Євдошенко М.М.</t>
  </si>
  <si>
    <t>Начальник житлового відділу управління</t>
  </si>
  <si>
    <t>Придбання погружних свердловинних насосів італійського виробництва моделі 8LMG 130/4DR5 +6R40, продуктивністю 120 м3/годину, натиском 60 м (3 одиниці)</t>
  </si>
  <si>
    <t>Придбання  погружних свердловинних насосів італійського виробництва моделі 6LMG 70/08+6R20, продуктивністю 63 м3/годину, натиском 65 м (3 одиниці)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</si>
</sst>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0.00"/>
    <numFmt numFmtId="181" formatCode=";;"/>
    <numFmt numFmtId="182" formatCode="#0.0"/>
    <numFmt numFmtId="183" formatCode="#0"/>
    <numFmt numFmtId="184" formatCode="#,##0.0"/>
    <numFmt numFmtId="185" formatCode="0.0"/>
    <numFmt numFmtId="186" formatCode="0.000"/>
    <numFmt numFmtId="187" formatCode="0.0000"/>
    <numFmt numFmtId="188" formatCode="0.00000"/>
    <numFmt numFmtId="189" formatCode="#0.000"/>
    <numFmt numFmtId="190" formatCode="#0.0000"/>
    <numFmt numFmtId="191" formatCode="#0.00000"/>
    <numFmt numFmtId="192" formatCode="#0.000000"/>
    <numFmt numFmtId="193" formatCode="#,##0.000"/>
    <numFmt numFmtId="194" formatCode="#,##0.0000"/>
  </numFmts>
  <fonts count="37">
    <font>
      <sz val="10"/>
      <name val="Arial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6"/>
      <color indexed="8"/>
      <name val="Times New Roman"/>
      <family val="1"/>
    </font>
    <font>
      <i/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5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2"/>
    </font>
    <font>
      <i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9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5" fillId="0" borderId="10" xfId="0" applyFont="1" applyBorder="1" applyAlignment="1" applyProtection="1">
      <alignment horizontal="center" vertical="center" wrapText="1"/>
      <protection/>
    </xf>
    <xf numFmtId="3" fontId="5" fillId="0" borderId="0" xfId="0" applyNumberFormat="1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9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3" fontId="10" fillId="0" borderId="0" xfId="0" applyNumberFormat="1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3" fontId="12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3" fontId="12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1" fillId="0" borderId="0" xfId="0" applyFont="1" applyFill="1" applyAlignment="1">
      <alignment/>
    </xf>
    <xf numFmtId="3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3" fontId="34" fillId="0" borderId="0" xfId="0" applyNumberFormat="1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3" fontId="35" fillId="0" borderId="16" xfId="0" applyNumberFormat="1" applyFont="1" applyBorder="1" applyAlignment="1" applyProtection="1">
      <alignment horizontal="center" vertical="center" wrapText="1"/>
      <protection/>
    </xf>
    <xf numFmtId="3" fontId="35" fillId="0" borderId="17" xfId="0" applyNumberFormat="1" applyFont="1" applyBorder="1" applyAlignment="1" applyProtection="1">
      <alignment horizontal="center" vertical="center" wrapText="1"/>
      <protection/>
    </xf>
    <xf numFmtId="3" fontId="5" fillId="0" borderId="13" xfId="0" applyNumberFormat="1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>
      <alignment/>
    </xf>
    <xf numFmtId="0" fontId="3" fillId="0" borderId="23" xfId="0" applyFont="1" applyBorder="1" applyAlignment="1" applyProtection="1">
      <alignment horizontal="center" vertical="center" wrapText="1"/>
      <protection/>
    </xf>
    <xf numFmtId="49" fontId="3" fillId="0" borderId="23" xfId="0" applyNumberFormat="1" applyFont="1" applyBorder="1" applyAlignment="1" applyProtection="1">
      <alignment horizontal="center" vertical="center" wrapText="1"/>
      <protection/>
    </xf>
    <xf numFmtId="0" fontId="8" fillId="0" borderId="24" xfId="0" applyFont="1" applyBorder="1" applyAlignment="1" applyProtection="1">
      <alignment horizontal="center" vertical="justify" wrapText="1"/>
      <protection/>
    </xf>
    <xf numFmtId="3" fontId="12" fillId="0" borderId="12" xfId="0" applyNumberFormat="1" applyFont="1" applyBorder="1" applyAlignment="1" applyProtection="1">
      <alignment horizontal="center" vertical="center" wrapText="1"/>
      <protection/>
    </xf>
    <xf numFmtId="3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wrapText="1"/>
      <protection/>
    </xf>
    <xf numFmtId="0" fontId="14" fillId="0" borderId="11" xfId="0" applyFont="1" applyBorder="1" applyAlignment="1" applyProtection="1">
      <alignment horizontal="center" wrapText="1"/>
      <protection/>
    </xf>
    <xf numFmtId="0" fontId="11" fillId="0" borderId="25" xfId="0" applyFont="1" applyBorder="1" applyAlignment="1" applyProtection="1">
      <alignment horizontal="center" vertical="top" wrapText="1"/>
      <protection/>
    </xf>
    <xf numFmtId="0" fontId="8" fillId="0" borderId="26" xfId="0" applyFont="1" applyBorder="1" applyAlignment="1" applyProtection="1">
      <alignment horizontal="center" vertical="justify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3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36" fillId="0" borderId="13" xfId="0" applyFont="1" applyFill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49" fontId="3" fillId="0" borderId="21" xfId="0" applyNumberFormat="1" applyFont="1" applyBorder="1" applyAlignment="1" applyProtection="1">
      <alignment horizontal="center" vertical="center" wrapText="1"/>
      <protection/>
    </xf>
    <xf numFmtId="49" fontId="3" fillId="0" borderId="22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29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3" fontId="12" fillId="0" borderId="12" xfId="0" applyNumberFormat="1" applyFont="1" applyBorder="1" applyAlignment="1" applyProtection="1">
      <alignment horizontal="center" vertical="center" wrapText="1"/>
      <protection/>
    </xf>
    <xf numFmtId="3" fontId="12" fillId="0" borderId="3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3" fontId="5" fillId="0" borderId="10" xfId="0" applyNumberFormat="1" applyFont="1" applyBorder="1" applyAlignment="1" applyProtection="1">
      <alignment horizontal="center" vertical="center" wrapText="1"/>
      <protection/>
    </xf>
    <xf numFmtId="3" fontId="34" fillId="0" borderId="16" xfId="0" applyNumberFormat="1" applyFont="1" applyBorder="1" applyAlignment="1" applyProtection="1">
      <alignment horizontal="center" vertical="center" wrapText="1"/>
      <protection/>
    </xf>
    <xf numFmtId="3" fontId="34" fillId="0" borderId="17" xfId="0" applyNumberFormat="1" applyFont="1" applyBorder="1" applyAlignment="1" applyProtection="1">
      <alignment horizontal="center" vertical="center" wrapText="1"/>
      <protection/>
    </xf>
    <xf numFmtId="3" fontId="5" fillId="0" borderId="16" xfId="0" applyNumberFormat="1" applyFont="1" applyBorder="1" applyAlignment="1" applyProtection="1">
      <alignment horizontal="center" vertical="center" wrapText="1"/>
      <protection/>
    </xf>
    <xf numFmtId="3" fontId="5" fillId="0" borderId="17" xfId="0" applyNumberFormat="1" applyFont="1" applyBorder="1" applyAlignment="1" applyProtection="1">
      <alignment horizontal="center" vertical="center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12" fillId="0" borderId="3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3" fontId="13" fillId="0" borderId="10" xfId="0" applyNumberFormat="1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0" fontId="16" fillId="0" borderId="12" xfId="0" applyFont="1" applyBorder="1" applyAlignment="1" applyProtection="1">
      <alignment horizontal="left" vertical="center" wrapText="1"/>
      <protection/>
    </xf>
    <xf numFmtId="0" fontId="16" fillId="0" borderId="31" xfId="0" applyFont="1" applyBorder="1" applyAlignment="1" applyProtection="1">
      <alignment horizontal="left" vertical="center" wrapText="1"/>
      <protection/>
    </xf>
    <xf numFmtId="0" fontId="16" fillId="0" borderId="25" xfId="0" applyFont="1" applyBorder="1" applyAlignment="1" applyProtection="1">
      <alignment horizontal="left" vertical="center" wrapText="1"/>
      <protection/>
    </xf>
    <xf numFmtId="0" fontId="16" fillId="0" borderId="19" xfId="0" applyFont="1" applyBorder="1" applyAlignment="1" applyProtection="1">
      <alignment horizontal="left" vertical="center" wrapText="1"/>
      <protection/>
    </xf>
    <xf numFmtId="183" fontId="5" fillId="0" borderId="10" xfId="0" applyNumberFormat="1" applyFont="1" applyFill="1" applyBorder="1" applyAlignment="1" applyProtection="1">
      <alignment horizontal="center" vertical="center" wrapText="1"/>
      <protection/>
    </xf>
    <xf numFmtId="183" fontId="5" fillId="0" borderId="13" xfId="0" applyNumberFormat="1" applyFont="1" applyBorder="1" applyAlignment="1" applyProtection="1">
      <alignment horizontal="center" vertical="center" wrapText="1"/>
      <protection/>
    </xf>
    <xf numFmtId="183" fontId="5" fillId="0" borderId="14" xfId="0" applyNumberFormat="1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183" fontId="5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12" fillId="0" borderId="18" xfId="0" applyFont="1" applyBorder="1" applyAlignment="1" applyProtection="1">
      <alignment horizontal="center" vertical="center" wrapText="1"/>
      <protection/>
    </xf>
    <xf numFmtId="0" fontId="12" fillId="0" borderId="19" xfId="0" applyFont="1" applyBorder="1" applyAlignment="1" applyProtection="1">
      <alignment horizontal="center" vertical="center" wrapText="1"/>
      <protection/>
    </xf>
    <xf numFmtId="0" fontId="12" fillId="0" borderId="20" xfId="0" applyFont="1" applyBorder="1" applyAlignment="1" applyProtection="1">
      <alignment horizontal="center" vertical="center" wrapText="1"/>
      <protection/>
    </xf>
    <xf numFmtId="0" fontId="12" fillId="0" borderId="29" xfId="0" applyFont="1" applyBorder="1" applyAlignment="1" applyProtection="1">
      <alignment horizontal="center" vertical="center" wrapText="1"/>
      <protection/>
    </xf>
    <xf numFmtId="0" fontId="12" fillId="0" borderId="3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left" vertical="center" wrapText="1"/>
      <protection/>
    </xf>
    <xf numFmtId="0" fontId="3" fillId="0" borderId="33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12" fillId="0" borderId="25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30" xfId="0" applyFont="1" applyBorder="1" applyAlignment="1" applyProtection="1">
      <alignment horizontal="center" vertical="center" wrapText="1"/>
      <protection/>
    </xf>
    <xf numFmtId="0" fontId="12" fillId="0" borderId="12" xfId="0" applyFont="1" applyBorder="1" applyAlignment="1" applyProtection="1">
      <alignment horizontal="left" vertical="center" wrapText="1"/>
      <protection/>
    </xf>
    <xf numFmtId="0" fontId="12" fillId="0" borderId="30" xfId="0" applyFont="1" applyBorder="1" applyAlignment="1" applyProtection="1">
      <alignment horizontal="left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13" fillId="0" borderId="12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3" fontId="12" fillId="0" borderId="10" xfId="0" applyNumberFormat="1" applyFont="1" applyBorder="1" applyAlignment="1" applyProtection="1">
      <alignment horizontal="center" vertical="center" wrapText="1"/>
      <protection/>
    </xf>
    <xf numFmtId="3" fontId="5" fillId="0" borderId="16" xfId="0" applyNumberFormat="1" applyFont="1" applyFill="1" applyBorder="1" applyAlignment="1" applyProtection="1">
      <alignment horizontal="center" vertical="center" wrapText="1"/>
      <protection/>
    </xf>
    <xf numFmtId="3" fontId="5" fillId="0" borderId="17" xfId="0" applyNumberFormat="1" applyFont="1" applyFill="1" applyBorder="1" applyAlignment="1" applyProtection="1">
      <alignment horizontal="center" vertical="center" wrapText="1"/>
      <protection/>
    </xf>
    <xf numFmtId="3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30" xfId="0" applyFont="1" applyBorder="1" applyAlignment="1" applyProtection="1">
      <alignment horizontal="left" vertical="center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2" fillId="0" borderId="0" xfId="0" applyFont="1" applyFill="1" applyAlignment="1">
      <alignment horizontal="left" vertical="center" wrapText="1"/>
    </xf>
    <xf numFmtId="0" fontId="5" fillId="0" borderId="13" xfId="0" applyFont="1" applyBorder="1" applyAlignment="1" applyProtection="1">
      <alignment horizontal="left" vertical="center" wrapText="1"/>
      <protection/>
    </xf>
    <xf numFmtId="0" fontId="12" fillId="0" borderId="10" xfId="0" applyFont="1" applyFill="1" applyBorder="1" applyAlignment="1" applyProtection="1">
      <alignment horizontal="left" vertical="center" wrapText="1"/>
      <protection/>
    </xf>
    <xf numFmtId="184" fontId="35" fillId="0" borderId="16" xfId="0" applyNumberFormat="1" applyFont="1" applyBorder="1" applyAlignment="1" applyProtection="1">
      <alignment horizontal="center" vertical="center" wrapText="1"/>
      <protection/>
    </xf>
    <xf numFmtId="184" fontId="35" fillId="0" borderId="17" xfId="0" applyNumberFormat="1" applyFont="1" applyBorder="1" applyAlignment="1" applyProtection="1">
      <alignment horizontal="center" vertical="center" wrapText="1"/>
      <protection/>
    </xf>
    <xf numFmtId="3" fontId="12" fillId="0" borderId="10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4"/>
  <sheetViews>
    <sheetView tabSelected="1" view="pageBreakPreview" zoomScale="130" zoomScaleNormal="130" zoomScaleSheetLayoutView="130" workbookViewId="0" topLeftCell="B1">
      <selection activeCell="G22" sqref="G22"/>
    </sheetView>
  </sheetViews>
  <sheetFormatPr defaultColWidth="9.140625" defaultRowHeight="12.75"/>
  <cols>
    <col min="1" max="1" width="8.8515625" style="5" hidden="1" customWidth="1"/>
    <col min="2" max="2" width="5.8515625" style="5" customWidth="1"/>
    <col min="3" max="3" width="6.8515625" style="5" customWidth="1"/>
    <col min="4" max="4" width="21.00390625" style="5" customWidth="1"/>
    <col min="5" max="7" width="11.7109375" style="5" customWidth="1"/>
    <col min="8" max="8" width="6.7109375" style="5" customWidth="1"/>
    <col min="9" max="9" width="5.00390625" style="5" customWidth="1"/>
    <col min="10" max="10" width="11.7109375" style="5" customWidth="1"/>
    <col min="11" max="11" width="14.140625" style="5" customWidth="1"/>
    <col min="12" max="12" width="5.421875" style="5" customWidth="1"/>
    <col min="13" max="13" width="5.7109375" style="5" customWidth="1"/>
    <col min="14" max="14" width="15.28125" style="5" customWidth="1"/>
    <col min="15" max="15" width="4.57421875" style="5" customWidth="1"/>
    <col min="16" max="16" width="6.8515625" style="5" customWidth="1"/>
    <col min="17" max="17" width="7.140625" style="5" customWidth="1"/>
    <col min="18" max="18" width="5.57421875" style="5" customWidth="1"/>
    <col min="19" max="16384" width="9.140625" style="5" customWidth="1"/>
  </cols>
  <sheetData>
    <row r="1" spans="1:16" ht="15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54" t="s">
        <v>50</v>
      </c>
      <c r="M1" s="54"/>
      <c r="N1" s="54"/>
      <c r="O1" s="54"/>
      <c r="P1" s="4"/>
    </row>
    <row r="2" spans="1:16" ht="15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54"/>
      <c r="M2" s="54"/>
      <c r="N2" s="54"/>
      <c r="O2" s="54"/>
      <c r="P2" s="4"/>
    </row>
    <row r="3" spans="1:16" ht="15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54"/>
      <c r="M3" s="54"/>
      <c r="N3" s="54"/>
      <c r="O3" s="54"/>
      <c r="P3" s="4"/>
    </row>
    <row r="4" spans="1:16" ht="15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54"/>
      <c r="M4" s="54"/>
      <c r="N4" s="54"/>
      <c r="O4" s="54"/>
      <c r="P4" s="4"/>
    </row>
    <row r="5" spans="1:16" ht="14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54"/>
      <c r="M5" s="54"/>
      <c r="N5" s="54"/>
      <c r="O5" s="54"/>
      <c r="P5" s="4"/>
    </row>
    <row r="6" spans="1:18" ht="16.5" customHeight="1">
      <c r="A6" s="4"/>
      <c r="B6" s="91" t="s">
        <v>51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4"/>
      <c r="P6" s="4"/>
      <c r="R6" s="6"/>
    </row>
    <row r="7" spans="1:16" ht="10.5" customHeight="1">
      <c r="A7" s="4"/>
      <c r="B7" s="31" t="s">
        <v>0</v>
      </c>
      <c r="C7" s="32"/>
      <c r="D7" s="32"/>
      <c r="E7" s="32"/>
      <c r="F7" s="32"/>
      <c r="G7" s="32"/>
      <c r="H7" s="32"/>
      <c r="I7" s="32"/>
      <c r="J7" s="32"/>
      <c r="K7" s="33">
        <v>12</v>
      </c>
      <c r="L7" s="33"/>
      <c r="M7" s="24"/>
      <c r="N7" s="52" t="s">
        <v>52</v>
      </c>
      <c r="O7" s="53"/>
      <c r="P7" s="4"/>
    </row>
    <row r="8" spans="1:16" ht="24" customHeight="1">
      <c r="A8" s="4"/>
      <c r="B8" s="48" t="s">
        <v>1</v>
      </c>
      <c r="C8" s="48"/>
      <c r="D8" s="48"/>
      <c r="E8" s="48"/>
      <c r="F8" s="48"/>
      <c r="G8" s="48"/>
      <c r="H8" s="48"/>
      <c r="I8" s="48"/>
      <c r="J8" s="48"/>
      <c r="K8" s="94" t="s">
        <v>2</v>
      </c>
      <c r="L8" s="94"/>
      <c r="M8" s="94"/>
      <c r="N8" s="43" t="s">
        <v>53</v>
      </c>
      <c r="O8" s="43"/>
      <c r="P8" s="4"/>
    </row>
    <row r="9" spans="1:16" ht="18" customHeight="1">
      <c r="A9" s="4"/>
      <c r="B9" s="92" t="s">
        <v>28</v>
      </c>
      <c r="C9" s="93"/>
      <c r="D9" s="93"/>
      <c r="E9" s="93"/>
      <c r="F9" s="93"/>
      <c r="G9" s="93"/>
      <c r="H9" s="93"/>
      <c r="I9" s="93"/>
      <c r="J9" s="93"/>
      <c r="K9" s="33">
        <v>121</v>
      </c>
      <c r="L9" s="33"/>
      <c r="M9" s="24"/>
      <c r="N9" s="52" t="s">
        <v>52</v>
      </c>
      <c r="O9" s="53"/>
      <c r="P9" s="4"/>
    </row>
    <row r="10" spans="1:16" ht="25.5" customHeight="1">
      <c r="A10" s="4"/>
      <c r="B10" s="48" t="s">
        <v>3</v>
      </c>
      <c r="C10" s="48"/>
      <c r="D10" s="48"/>
      <c r="E10" s="48"/>
      <c r="F10" s="48"/>
      <c r="G10" s="48"/>
      <c r="H10" s="48"/>
      <c r="I10" s="48"/>
      <c r="J10" s="48"/>
      <c r="K10" s="48" t="s">
        <v>2</v>
      </c>
      <c r="L10" s="48"/>
      <c r="M10" s="48"/>
      <c r="N10" s="43" t="s">
        <v>53</v>
      </c>
      <c r="O10" s="43"/>
      <c r="P10" s="4"/>
    </row>
    <row r="11" spans="1:16" ht="25.5" customHeight="1">
      <c r="A11" s="4"/>
      <c r="B11" s="34" t="s">
        <v>54</v>
      </c>
      <c r="C11" s="49">
        <v>1216013</v>
      </c>
      <c r="D11" s="49"/>
      <c r="E11" s="35">
        <v>6013</v>
      </c>
      <c r="F11" s="36" t="s">
        <v>55</v>
      </c>
      <c r="G11" s="50" t="s">
        <v>56</v>
      </c>
      <c r="H11" s="49"/>
      <c r="I11" s="49"/>
      <c r="J11" s="49"/>
      <c r="K11" s="49"/>
      <c r="L11" s="49"/>
      <c r="M11" s="51"/>
      <c r="N11" s="52" t="s">
        <v>57</v>
      </c>
      <c r="O11" s="53"/>
      <c r="P11" s="4"/>
    </row>
    <row r="12" spans="1:16" ht="56.25" customHeight="1">
      <c r="A12" s="4"/>
      <c r="B12" s="84" t="s">
        <v>58</v>
      </c>
      <c r="C12" s="84"/>
      <c r="D12" s="84"/>
      <c r="E12" s="37" t="s">
        <v>59</v>
      </c>
      <c r="F12" s="23" t="s">
        <v>60</v>
      </c>
      <c r="G12" s="84" t="s">
        <v>61</v>
      </c>
      <c r="H12" s="84"/>
      <c r="I12" s="84"/>
      <c r="J12" s="84"/>
      <c r="K12" s="84"/>
      <c r="L12" s="84"/>
      <c r="M12" s="84"/>
      <c r="N12" s="43" t="s">
        <v>62</v>
      </c>
      <c r="O12" s="43"/>
      <c r="P12" s="4"/>
    </row>
    <row r="13" spans="1:16" ht="13.5" customHeight="1">
      <c r="A13" s="4"/>
      <c r="B13" s="61" t="s">
        <v>4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4"/>
      <c r="P13" s="4"/>
    </row>
    <row r="14" spans="1:16" ht="15.75" customHeight="1">
      <c r="A14" s="4"/>
      <c r="B14" s="90" t="s">
        <v>63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3" t="s">
        <v>33</v>
      </c>
      <c r="P14" s="4"/>
    </row>
    <row r="15" spans="1:16" ht="13.5" customHeight="1">
      <c r="A15" s="4"/>
      <c r="B15" s="28" t="s">
        <v>5</v>
      </c>
      <c r="C15" s="29"/>
      <c r="D15" s="85" t="s">
        <v>6</v>
      </c>
      <c r="E15" s="86"/>
      <c r="F15" s="44" t="s">
        <v>64</v>
      </c>
      <c r="G15" s="44" t="s">
        <v>65</v>
      </c>
      <c r="H15" s="67" t="s">
        <v>66</v>
      </c>
      <c r="I15" s="89"/>
      <c r="J15" s="68"/>
      <c r="K15" s="85" t="s">
        <v>67</v>
      </c>
      <c r="L15" s="95"/>
      <c r="M15" s="95"/>
      <c r="N15" s="95"/>
      <c r="O15" s="86"/>
      <c r="P15" s="4"/>
    </row>
    <row r="16" spans="1:16" ht="48" customHeight="1">
      <c r="A16" s="4"/>
      <c r="B16" s="30"/>
      <c r="C16" s="55"/>
      <c r="D16" s="87"/>
      <c r="E16" s="88"/>
      <c r="F16" s="44"/>
      <c r="G16" s="44"/>
      <c r="H16" s="44" t="s">
        <v>7</v>
      </c>
      <c r="I16" s="44"/>
      <c r="J16" s="11" t="s">
        <v>27</v>
      </c>
      <c r="K16" s="87"/>
      <c r="L16" s="96"/>
      <c r="M16" s="96"/>
      <c r="N16" s="96"/>
      <c r="O16" s="88"/>
      <c r="P16" s="4"/>
    </row>
    <row r="17" spans="1:16" ht="10.5" customHeight="1">
      <c r="A17" s="4"/>
      <c r="B17" s="57" t="s">
        <v>8</v>
      </c>
      <c r="C17" s="57"/>
      <c r="D17" s="57" t="s">
        <v>9</v>
      </c>
      <c r="E17" s="57"/>
      <c r="F17" s="1" t="s">
        <v>10</v>
      </c>
      <c r="G17" s="1" t="s">
        <v>11</v>
      </c>
      <c r="H17" s="57" t="s">
        <v>12</v>
      </c>
      <c r="I17" s="57"/>
      <c r="J17" s="1" t="s">
        <v>13</v>
      </c>
      <c r="K17" s="101" t="s">
        <v>14</v>
      </c>
      <c r="L17" s="101"/>
      <c r="M17" s="101"/>
      <c r="N17" s="101"/>
      <c r="O17" s="101"/>
      <c r="P17" s="4"/>
    </row>
    <row r="18" spans="1:16" ht="24" customHeight="1">
      <c r="A18" s="4"/>
      <c r="B18" s="44">
        <v>3210</v>
      </c>
      <c r="C18" s="44"/>
      <c r="D18" s="109" t="s">
        <v>43</v>
      </c>
      <c r="E18" s="110"/>
      <c r="F18" s="12">
        <v>2988500</v>
      </c>
      <c r="G18" s="12">
        <v>1247241</v>
      </c>
      <c r="H18" s="59">
        <v>0</v>
      </c>
      <c r="I18" s="60"/>
      <c r="J18" s="38">
        <f>J19+J20</f>
        <v>428505</v>
      </c>
      <c r="K18" s="47" t="s">
        <v>79</v>
      </c>
      <c r="L18" s="47"/>
      <c r="M18" s="47"/>
      <c r="N18" s="47"/>
      <c r="O18" s="47"/>
      <c r="P18" s="4"/>
    </row>
    <row r="19" spans="1:16" ht="51" customHeight="1">
      <c r="A19" s="4"/>
      <c r="B19" s="44"/>
      <c r="C19" s="44"/>
      <c r="D19" s="45" t="s">
        <v>82</v>
      </c>
      <c r="E19" s="45"/>
      <c r="F19" s="17"/>
      <c r="G19" s="17">
        <v>513000</v>
      </c>
      <c r="H19" s="46"/>
      <c r="I19" s="46"/>
      <c r="J19" s="39">
        <v>243540</v>
      </c>
      <c r="K19" s="47"/>
      <c r="L19" s="47"/>
      <c r="M19" s="47"/>
      <c r="N19" s="47"/>
      <c r="O19" s="47"/>
      <c r="P19" s="4"/>
    </row>
    <row r="20" spans="1:16" ht="50.25" customHeight="1">
      <c r="A20" s="4"/>
      <c r="B20" s="44"/>
      <c r="C20" s="44"/>
      <c r="D20" s="45" t="s">
        <v>83</v>
      </c>
      <c r="E20" s="45"/>
      <c r="F20" s="17"/>
      <c r="G20" s="17"/>
      <c r="H20" s="46"/>
      <c r="I20" s="46"/>
      <c r="J20" s="39">
        <v>184965</v>
      </c>
      <c r="K20" s="47"/>
      <c r="L20" s="47"/>
      <c r="M20" s="47"/>
      <c r="N20" s="47"/>
      <c r="O20" s="47"/>
      <c r="P20" s="4"/>
    </row>
    <row r="21" spans="1:16" ht="12.75">
      <c r="A21" s="4"/>
      <c r="B21" s="61" t="s">
        <v>17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4"/>
    </row>
    <row r="22" spans="1:16" ht="23.25" customHeight="1">
      <c r="A22" s="4"/>
      <c r="B22" s="97" t="s">
        <v>18</v>
      </c>
      <c r="C22" s="98"/>
      <c r="D22" s="57" t="s">
        <v>6</v>
      </c>
      <c r="E22" s="57"/>
      <c r="F22" s="57"/>
      <c r="G22" s="1" t="s">
        <v>19</v>
      </c>
      <c r="H22" s="57" t="s">
        <v>20</v>
      </c>
      <c r="I22" s="57"/>
      <c r="J22" s="57"/>
      <c r="K22" s="57" t="s">
        <v>68</v>
      </c>
      <c r="L22" s="57"/>
      <c r="M22" s="57" t="s">
        <v>69</v>
      </c>
      <c r="N22" s="57"/>
      <c r="O22" s="57"/>
      <c r="P22" s="4"/>
    </row>
    <row r="23" spans="1:16" ht="9.75" customHeight="1">
      <c r="A23" s="4"/>
      <c r="B23" s="44" t="s">
        <v>8</v>
      </c>
      <c r="C23" s="44"/>
      <c r="D23" s="44" t="s">
        <v>9</v>
      </c>
      <c r="E23" s="44"/>
      <c r="F23" s="44"/>
      <c r="G23" s="11" t="s">
        <v>10</v>
      </c>
      <c r="H23" s="44" t="s">
        <v>11</v>
      </c>
      <c r="I23" s="44"/>
      <c r="J23" s="44"/>
      <c r="K23" s="44" t="s">
        <v>12</v>
      </c>
      <c r="L23" s="44"/>
      <c r="M23" s="44" t="s">
        <v>13</v>
      </c>
      <c r="N23" s="44"/>
      <c r="O23" s="44"/>
      <c r="P23" s="4"/>
    </row>
    <row r="24" spans="1:16" ht="11.25" customHeight="1">
      <c r="A24" s="4"/>
      <c r="B24" s="80" t="s">
        <v>8</v>
      </c>
      <c r="C24" s="80"/>
      <c r="D24" s="102" t="s">
        <v>47</v>
      </c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4"/>
      <c r="P24" s="4"/>
    </row>
    <row r="25" spans="1:16" ht="11.25" customHeight="1">
      <c r="A25" s="4"/>
      <c r="B25" s="57" t="s">
        <v>15</v>
      </c>
      <c r="C25" s="57"/>
      <c r="D25" s="58" t="s">
        <v>29</v>
      </c>
      <c r="E25" s="58"/>
      <c r="F25" s="58"/>
      <c r="G25" s="1" t="s">
        <v>15</v>
      </c>
      <c r="H25" s="57" t="s">
        <v>15</v>
      </c>
      <c r="I25" s="57"/>
      <c r="J25" s="57"/>
      <c r="K25" s="81" t="s">
        <v>15</v>
      </c>
      <c r="L25" s="81"/>
      <c r="M25" s="81" t="s">
        <v>15</v>
      </c>
      <c r="N25" s="81"/>
      <c r="O25" s="81"/>
      <c r="P25" s="4"/>
    </row>
    <row r="26" spans="1:16" ht="20.25" customHeight="1">
      <c r="A26" s="4"/>
      <c r="B26" s="57">
        <v>1</v>
      </c>
      <c r="C26" s="57"/>
      <c r="D26" s="58" t="s">
        <v>40</v>
      </c>
      <c r="E26" s="58"/>
      <c r="F26" s="58"/>
      <c r="G26" s="1" t="s">
        <v>34</v>
      </c>
      <c r="H26" s="57" t="s">
        <v>76</v>
      </c>
      <c r="I26" s="57"/>
      <c r="J26" s="57"/>
      <c r="K26" s="82">
        <v>0</v>
      </c>
      <c r="L26" s="82"/>
      <c r="M26" s="82">
        <f>J18</f>
        <v>428505</v>
      </c>
      <c r="N26" s="82"/>
      <c r="O26" s="82"/>
      <c r="P26" s="4"/>
    </row>
    <row r="27" spans="1:16" ht="10.5" customHeight="1">
      <c r="A27" s="4"/>
      <c r="B27" s="57" t="s">
        <v>15</v>
      </c>
      <c r="C27" s="57"/>
      <c r="D27" s="58" t="s">
        <v>30</v>
      </c>
      <c r="E27" s="58"/>
      <c r="F27" s="58"/>
      <c r="G27" s="1" t="s">
        <v>38</v>
      </c>
      <c r="H27" s="57"/>
      <c r="I27" s="57"/>
      <c r="J27" s="57"/>
      <c r="K27" s="77"/>
      <c r="L27" s="77"/>
      <c r="M27" s="77" t="s">
        <v>15</v>
      </c>
      <c r="N27" s="77"/>
      <c r="O27" s="77"/>
      <c r="P27" s="4"/>
    </row>
    <row r="28" spans="1:16" ht="18.75" customHeight="1">
      <c r="A28" s="4"/>
      <c r="B28" s="57">
        <v>1</v>
      </c>
      <c r="C28" s="57"/>
      <c r="D28" s="58" t="s">
        <v>44</v>
      </c>
      <c r="E28" s="58"/>
      <c r="F28" s="58"/>
      <c r="G28" s="1" t="s">
        <v>38</v>
      </c>
      <c r="H28" s="57" t="s">
        <v>76</v>
      </c>
      <c r="I28" s="57"/>
      <c r="J28" s="57"/>
      <c r="K28" s="77"/>
      <c r="L28" s="77"/>
      <c r="M28" s="77">
        <v>6</v>
      </c>
      <c r="N28" s="77"/>
      <c r="O28" s="77"/>
      <c r="P28" s="4"/>
    </row>
    <row r="29" spans="1:16" ht="10.5" customHeight="1">
      <c r="A29" s="4"/>
      <c r="B29" s="57" t="s">
        <v>15</v>
      </c>
      <c r="C29" s="57"/>
      <c r="D29" s="58" t="s">
        <v>31</v>
      </c>
      <c r="E29" s="58"/>
      <c r="F29" s="58"/>
      <c r="G29" s="1" t="s">
        <v>15</v>
      </c>
      <c r="H29" s="57"/>
      <c r="I29" s="57"/>
      <c r="J29" s="57"/>
      <c r="K29" s="83"/>
      <c r="L29" s="83"/>
      <c r="M29" s="83" t="s">
        <v>15</v>
      </c>
      <c r="N29" s="83"/>
      <c r="O29" s="83"/>
      <c r="P29" s="4"/>
    </row>
    <row r="30" spans="1:16" ht="12" customHeight="1">
      <c r="A30" s="4"/>
      <c r="B30" s="57">
        <v>1</v>
      </c>
      <c r="C30" s="57"/>
      <c r="D30" s="58" t="s">
        <v>45</v>
      </c>
      <c r="E30" s="58"/>
      <c r="F30" s="58"/>
      <c r="G30" s="1" t="s">
        <v>34</v>
      </c>
      <c r="H30" s="57" t="s">
        <v>39</v>
      </c>
      <c r="I30" s="57"/>
      <c r="J30" s="57"/>
      <c r="K30" s="62"/>
      <c r="L30" s="62"/>
      <c r="M30" s="62">
        <f>M26/M28</f>
        <v>71417.5</v>
      </c>
      <c r="N30" s="62"/>
      <c r="O30" s="62"/>
      <c r="P30" s="4"/>
    </row>
    <row r="31" spans="1:16" ht="10.5" customHeight="1">
      <c r="A31" s="4"/>
      <c r="B31" s="101" t="s">
        <v>15</v>
      </c>
      <c r="C31" s="101"/>
      <c r="D31" s="111" t="s">
        <v>32</v>
      </c>
      <c r="E31" s="111"/>
      <c r="F31" s="111"/>
      <c r="G31" s="20" t="s">
        <v>15</v>
      </c>
      <c r="H31" s="101"/>
      <c r="I31" s="101"/>
      <c r="J31" s="101"/>
      <c r="K31" s="79"/>
      <c r="L31" s="79"/>
      <c r="M31" s="79"/>
      <c r="N31" s="79"/>
      <c r="O31" s="79"/>
      <c r="P31" s="4"/>
    </row>
    <row r="32" spans="1:16" ht="21" customHeight="1">
      <c r="A32" s="4"/>
      <c r="B32" s="56">
        <v>1</v>
      </c>
      <c r="C32" s="56"/>
      <c r="D32" s="113" t="s">
        <v>46</v>
      </c>
      <c r="E32" s="113"/>
      <c r="F32" s="113"/>
      <c r="G32" s="18" t="s">
        <v>34</v>
      </c>
      <c r="H32" s="56" t="s">
        <v>39</v>
      </c>
      <c r="I32" s="56"/>
      <c r="J32" s="56"/>
      <c r="K32" s="78"/>
      <c r="L32" s="78"/>
      <c r="M32" s="27">
        <v>512082</v>
      </c>
      <c r="N32" s="27"/>
      <c r="O32" s="27"/>
      <c r="P32" s="4"/>
    </row>
    <row r="33" spans="1:16" s="16" customFormat="1" ht="27" customHeight="1">
      <c r="A33" s="15"/>
      <c r="B33" s="112" t="s">
        <v>49</v>
      </c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P33" s="15"/>
    </row>
    <row r="34" spans="1:16" ht="11.25" customHeight="1">
      <c r="A34" s="4"/>
      <c r="P34" s="4"/>
    </row>
    <row r="35" spans="1:16" ht="12.75" customHeight="1">
      <c r="A35" s="4"/>
      <c r="B35" s="67" t="s">
        <v>16</v>
      </c>
      <c r="C35" s="68"/>
      <c r="D35" s="70"/>
      <c r="E35" s="71"/>
      <c r="F35" s="12">
        <f>F18</f>
        <v>2988500</v>
      </c>
      <c r="G35" s="12">
        <f>G18</f>
        <v>1247241</v>
      </c>
      <c r="H35" s="59">
        <f>H18</f>
        <v>0</v>
      </c>
      <c r="I35" s="60"/>
      <c r="J35" s="12">
        <f>J18</f>
        <v>428505</v>
      </c>
      <c r="K35" s="57" t="s">
        <v>15</v>
      </c>
      <c r="L35" s="57"/>
      <c r="M35" s="57"/>
      <c r="N35" s="57"/>
      <c r="O35" s="57"/>
      <c r="P35" s="4"/>
    </row>
    <row r="36" spans="1:16" ht="10.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ht="15.75" customHeight="1">
      <c r="A37" s="4"/>
      <c r="B37" s="90" t="s">
        <v>70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3" t="s">
        <v>33</v>
      </c>
      <c r="P37" s="4"/>
    </row>
    <row r="38" spans="1:16" ht="13.5" customHeight="1">
      <c r="A38" s="4"/>
      <c r="B38" s="28" t="s">
        <v>5</v>
      </c>
      <c r="C38" s="29"/>
      <c r="D38" s="44" t="s">
        <v>6</v>
      </c>
      <c r="E38" s="44"/>
      <c r="F38" s="44" t="s">
        <v>35</v>
      </c>
      <c r="G38" s="44"/>
      <c r="H38" s="44" t="s">
        <v>71</v>
      </c>
      <c r="I38" s="44"/>
      <c r="J38" s="44"/>
      <c r="K38" s="44" t="s">
        <v>72</v>
      </c>
      <c r="L38" s="44"/>
      <c r="M38" s="44"/>
      <c r="N38" s="44"/>
      <c r="O38" s="44"/>
      <c r="P38" s="4"/>
    </row>
    <row r="39" spans="1:16" ht="48.75" customHeight="1">
      <c r="A39" s="4"/>
      <c r="B39" s="30"/>
      <c r="C39" s="55"/>
      <c r="D39" s="44"/>
      <c r="E39" s="44"/>
      <c r="F39" s="11" t="s">
        <v>21</v>
      </c>
      <c r="G39" s="11" t="s">
        <v>27</v>
      </c>
      <c r="H39" s="44" t="s">
        <v>21</v>
      </c>
      <c r="I39" s="44"/>
      <c r="J39" s="11" t="s">
        <v>27</v>
      </c>
      <c r="K39" s="44"/>
      <c r="L39" s="44"/>
      <c r="M39" s="44"/>
      <c r="N39" s="44"/>
      <c r="O39" s="44"/>
      <c r="P39" s="4"/>
    </row>
    <row r="40" spans="1:16" ht="10.5" customHeight="1">
      <c r="A40" s="4"/>
      <c r="B40" s="57" t="s">
        <v>8</v>
      </c>
      <c r="C40" s="57"/>
      <c r="D40" s="57" t="s">
        <v>9</v>
      </c>
      <c r="E40" s="57"/>
      <c r="F40" s="1" t="s">
        <v>10</v>
      </c>
      <c r="G40" s="1" t="s">
        <v>11</v>
      </c>
      <c r="H40" s="57" t="s">
        <v>12</v>
      </c>
      <c r="I40" s="57"/>
      <c r="J40" s="1" t="s">
        <v>13</v>
      </c>
      <c r="K40" s="57" t="s">
        <v>14</v>
      </c>
      <c r="L40" s="57"/>
      <c r="M40" s="57"/>
      <c r="N40" s="57"/>
      <c r="O40" s="57"/>
      <c r="P40" s="4"/>
    </row>
    <row r="41" spans="1:16" ht="23.25" customHeight="1">
      <c r="A41" s="4"/>
      <c r="B41" s="44">
        <v>3210</v>
      </c>
      <c r="C41" s="44"/>
      <c r="D41" s="99" t="str">
        <f>D18</f>
        <v>Капітальні трансферти підприємствам (установам, організаціям)</v>
      </c>
      <c r="E41" s="100"/>
      <c r="F41" s="12"/>
      <c r="G41" s="12">
        <f>J18*1.053</f>
        <v>451215.76499999996</v>
      </c>
      <c r="H41" s="117"/>
      <c r="I41" s="117"/>
      <c r="J41" s="12">
        <f>G41*1.051</f>
        <v>474227.7690149999</v>
      </c>
      <c r="K41" s="114" t="s">
        <v>48</v>
      </c>
      <c r="L41" s="114"/>
      <c r="M41" s="114"/>
      <c r="N41" s="114"/>
      <c r="O41" s="114"/>
      <c r="P41" s="4"/>
    </row>
    <row r="42" spans="1:16" ht="12.75">
      <c r="A42" s="4"/>
      <c r="B42" s="61" t="s">
        <v>22</v>
      </c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4"/>
    </row>
    <row r="43" spans="1:16" ht="32.25" customHeight="1">
      <c r="A43" s="4"/>
      <c r="B43" s="1" t="s">
        <v>18</v>
      </c>
      <c r="C43" s="57" t="s">
        <v>23</v>
      </c>
      <c r="D43" s="57"/>
      <c r="E43" s="1" t="s">
        <v>19</v>
      </c>
      <c r="F43" s="1" t="s">
        <v>20</v>
      </c>
      <c r="G43" s="57" t="s">
        <v>36</v>
      </c>
      <c r="H43" s="57"/>
      <c r="I43" s="57" t="s">
        <v>37</v>
      </c>
      <c r="J43" s="57"/>
      <c r="K43" s="57" t="s">
        <v>73</v>
      </c>
      <c r="L43" s="57"/>
      <c r="M43" s="57" t="s">
        <v>74</v>
      </c>
      <c r="N43" s="57"/>
      <c r="O43" s="57"/>
      <c r="P43" s="4"/>
    </row>
    <row r="44" spans="1:16" ht="10.5" customHeight="1">
      <c r="A44" s="4"/>
      <c r="B44" s="1" t="s">
        <v>8</v>
      </c>
      <c r="C44" s="57" t="s">
        <v>9</v>
      </c>
      <c r="D44" s="57"/>
      <c r="E44" s="1" t="s">
        <v>10</v>
      </c>
      <c r="F44" s="1" t="s">
        <v>11</v>
      </c>
      <c r="G44" s="57" t="s">
        <v>12</v>
      </c>
      <c r="H44" s="57"/>
      <c r="I44" s="57" t="s">
        <v>13</v>
      </c>
      <c r="J44" s="57"/>
      <c r="K44" s="57" t="s">
        <v>14</v>
      </c>
      <c r="L44" s="57"/>
      <c r="M44" s="57" t="s">
        <v>24</v>
      </c>
      <c r="N44" s="57"/>
      <c r="O44" s="57"/>
      <c r="P44" s="4"/>
    </row>
    <row r="45" spans="1:16" ht="12" customHeight="1">
      <c r="A45" s="4"/>
      <c r="B45" s="7" t="str">
        <f>B24</f>
        <v>1</v>
      </c>
      <c r="C45" s="73" t="str">
        <f>D24</f>
        <v>Придбання обладнання і предметів довгострокового користування</v>
      </c>
      <c r="D45" s="74"/>
      <c r="E45" s="74"/>
      <c r="F45" s="74"/>
      <c r="G45" s="75"/>
      <c r="H45" s="75"/>
      <c r="I45" s="75"/>
      <c r="J45" s="75"/>
      <c r="K45" s="75"/>
      <c r="L45" s="75"/>
      <c r="M45" s="75"/>
      <c r="N45" s="75"/>
      <c r="O45" s="76"/>
      <c r="P45" s="4"/>
    </row>
    <row r="46" spans="1:16" ht="11.25" customHeight="1">
      <c r="A46" s="4"/>
      <c r="B46" s="7">
        <f>B25</f>
      </c>
      <c r="C46" s="58" t="str">
        <f>D25</f>
        <v>затрат</v>
      </c>
      <c r="D46" s="58"/>
      <c r="E46" s="1" t="s">
        <v>15</v>
      </c>
      <c r="F46" s="13" t="s">
        <v>15</v>
      </c>
      <c r="G46" s="56"/>
      <c r="H46" s="56"/>
      <c r="I46" s="56"/>
      <c r="J46" s="56"/>
      <c r="K46" s="56"/>
      <c r="L46" s="56"/>
      <c r="M46" s="56"/>
      <c r="N46" s="56"/>
      <c r="O46" s="56"/>
      <c r="P46" s="4"/>
    </row>
    <row r="47" spans="1:16" ht="39" customHeight="1">
      <c r="A47" s="4"/>
      <c r="B47" s="7">
        <v>1</v>
      </c>
      <c r="C47" s="58" t="str">
        <f>D26</f>
        <v>обсяг видатків</v>
      </c>
      <c r="D47" s="58"/>
      <c r="E47" s="1" t="str">
        <f>G26</f>
        <v>грн.</v>
      </c>
      <c r="F47" s="13" t="str">
        <f>H26</f>
        <v>лист ЛКСП "Лисичанськводоканал" від 07.02.2020 №01/295</v>
      </c>
      <c r="G47" s="25"/>
      <c r="H47" s="26"/>
      <c r="I47" s="106">
        <f>M26*1.053</f>
        <v>451215.76499999996</v>
      </c>
      <c r="J47" s="107"/>
      <c r="K47" s="25"/>
      <c r="L47" s="26"/>
      <c r="M47" s="108">
        <f>I47*1.051</f>
        <v>474227.7690149999</v>
      </c>
      <c r="N47" s="108"/>
      <c r="O47" s="108"/>
      <c r="P47" s="4"/>
    </row>
    <row r="48" spans="1:16" ht="10.5" customHeight="1">
      <c r="A48" s="4"/>
      <c r="B48" s="7">
        <f aca="true" t="shared" si="0" ref="B48:B53">B27</f>
      </c>
      <c r="C48" s="58" t="str">
        <f aca="true" t="shared" si="1" ref="C48:C53">D27</f>
        <v>продукту</v>
      </c>
      <c r="D48" s="58"/>
      <c r="E48" s="1"/>
      <c r="F48" s="13"/>
      <c r="G48" s="63"/>
      <c r="H48" s="64"/>
      <c r="I48" s="65"/>
      <c r="J48" s="66"/>
      <c r="K48" s="63"/>
      <c r="L48" s="64"/>
      <c r="M48" s="27"/>
      <c r="N48" s="27"/>
      <c r="O48" s="27"/>
      <c r="P48" s="4"/>
    </row>
    <row r="49" spans="1:16" ht="39.75" customHeight="1">
      <c r="A49" s="4"/>
      <c r="B49" s="7">
        <f t="shared" si="0"/>
        <v>1</v>
      </c>
      <c r="C49" s="58" t="str">
        <f t="shared" si="1"/>
        <v>кількість одиниць придбаного обладнання</v>
      </c>
      <c r="D49" s="58"/>
      <c r="E49" s="1" t="str">
        <f>G28</f>
        <v>од.</v>
      </c>
      <c r="F49" s="13" t="str">
        <f>H28</f>
        <v>лист ЛКСП "Лисичанськводоканал" від 07.02.2020 №01/295</v>
      </c>
      <c r="G49" s="25"/>
      <c r="H49" s="26"/>
      <c r="I49" s="25">
        <f>M28</f>
        <v>6</v>
      </c>
      <c r="J49" s="26"/>
      <c r="K49" s="25"/>
      <c r="L49" s="26"/>
      <c r="M49" s="27">
        <f>M28</f>
        <v>6</v>
      </c>
      <c r="N49" s="27"/>
      <c r="O49" s="27"/>
      <c r="P49" s="4"/>
    </row>
    <row r="50" spans="1:16" ht="9.75" customHeight="1">
      <c r="A50" s="4"/>
      <c r="B50" s="7">
        <f t="shared" si="0"/>
      </c>
      <c r="C50" s="58" t="str">
        <f t="shared" si="1"/>
        <v>ефективності</v>
      </c>
      <c r="D50" s="58"/>
      <c r="E50" s="1">
        <f>G29</f>
      </c>
      <c r="F50" s="13"/>
      <c r="G50" s="63"/>
      <c r="H50" s="64"/>
      <c r="I50" s="65"/>
      <c r="J50" s="66"/>
      <c r="K50" s="63"/>
      <c r="L50" s="64"/>
      <c r="M50" s="27"/>
      <c r="N50" s="27"/>
      <c r="O50" s="27"/>
      <c r="P50" s="4"/>
    </row>
    <row r="51" spans="1:16" ht="20.25" customHeight="1">
      <c r="A51" s="4"/>
      <c r="B51" s="7">
        <f t="shared" si="0"/>
        <v>1</v>
      </c>
      <c r="C51" s="58" t="str">
        <f t="shared" si="1"/>
        <v>середні видатки на придбання одиниці обладнання</v>
      </c>
      <c r="D51" s="58"/>
      <c r="E51" s="1" t="str">
        <f>G30</f>
        <v>грн.</v>
      </c>
      <c r="F51" s="13" t="str">
        <f>H30</f>
        <v>розрахунок</v>
      </c>
      <c r="G51" s="25"/>
      <c r="H51" s="26"/>
      <c r="I51" s="25">
        <f>I47/I49</f>
        <v>75202.62749999999</v>
      </c>
      <c r="J51" s="26"/>
      <c r="K51" s="25"/>
      <c r="L51" s="26"/>
      <c r="M51" s="27">
        <f>M47/M49</f>
        <v>79037.96150249998</v>
      </c>
      <c r="N51" s="27"/>
      <c r="O51" s="27"/>
      <c r="P51" s="4"/>
    </row>
    <row r="52" spans="1:16" ht="12.75">
      <c r="A52" s="4"/>
      <c r="B52" s="7">
        <f t="shared" si="0"/>
      </c>
      <c r="C52" s="58" t="str">
        <f t="shared" si="1"/>
        <v>якості</v>
      </c>
      <c r="D52" s="58"/>
      <c r="E52" s="1">
        <f>G31</f>
      </c>
      <c r="F52" s="13"/>
      <c r="G52" s="25"/>
      <c r="H52" s="26"/>
      <c r="I52" s="25"/>
      <c r="J52" s="26"/>
      <c r="K52" s="25"/>
      <c r="L52" s="26"/>
      <c r="M52" s="27"/>
      <c r="N52" s="27"/>
      <c r="O52" s="27"/>
      <c r="P52" s="4"/>
    </row>
    <row r="53" spans="1:16" ht="30.75" customHeight="1">
      <c r="A53" s="4"/>
      <c r="B53" s="7">
        <f t="shared" si="0"/>
        <v>1</v>
      </c>
      <c r="C53" s="58" t="str">
        <f t="shared" si="1"/>
        <v>економія коштів за рік, що виникла за результатами впровадження в експлуатацію придбаного обладнання</v>
      </c>
      <c r="D53" s="58"/>
      <c r="E53" s="1" t="str">
        <f>G32</f>
        <v>грн.</v>
      </c>
      <c r="F53" s="13" t="str">
        <f>H32</f>
        <v>розрахунок</v>
      </c>
      <c r="G53" s="115"/>
      <c r="H53" s="116"/>
      <c r="I53" s="25">
        <f>M32</f>
        <v>512082</v>
      </c>
      <c r="J53" s="26"/>
      <c r="K53" s="25"/>
      <c r="L53" s="26"/>
      <c r="M53" s="27">
        <f>M32</f>
        <v>512082</v>
      </c>
      <c r="N53" s="27"/>
      <c r="O53" s="27"/>
      <c r="P53" s="4"/>
    </row>
    <row r="54" spans="1:16" ht="9.75" customHeight="1">
      <c r="A54" s="4"/>
      <c r="B54" s="21"/>
      <c r="C54" s="19"/>
      <c r="D54" s="19"/>
      <c r="E54" s="8"/>
      <c r="F54" s="8"/>
      <c r="G54" s="22"/>
      <c r="H54" s="22"/>
      <c r="I54" s="2"/>
      <c r="J54" s="2"/>
      <c r="K54" s="22"/>
      <c r="L54" s="22"/>
      <c r="M54" s="2"/>
      <c r="N54" s="2"/>
      <c r="O54" s="2"/>
      <c r="P54" s="4"/>
    </row>
    <row r="55" spans="1:16" ht="24.75" customHeight="1">
      <c r="A55" s="4"/>
      <c r="B55" s="69" t="s">
        <v>75</v>
      </c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4"/>
      <c r="P55" s="4"/>
    </row>
    <row r="56" spans="1:16" ht="6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1:16" ht="11.25" customHeight="1">
      <c r="A57" s="4"/>
      <c r="B57" s="67" t="s">
        <v>16</v>
      </c>
      <c r="C57" s="68"/>
      <c r="D57" s="70"/>
      <c r="E57" s="71"/>
      <c r="F57" s="14">
        <f>F41</f>
        <v>0</v>
      </c>
      <c r="G57" s="14">
        <f>G41</f>
        <v>451215.76499999996</v>
      </c>
      <c r="H57" s="105">
        <f>H41</f>
        <v>0</v>
      </c>
      <c r="I57" s="105"/>
      <c r="J57" s="14">
        <f>J41</f>
        <v>474227.7690149999</v>
      </c>
      <c r="K57" s="44" t="s">
        <v>15</v>
      </c>
      <c r="L57" s="44"/>
      <c r="M57" s="44"/>
      <c r="N57" s="44"/>
      <c r="O57" s="44"/>
      <c r="P57" s="4"/>
    </row>
    <row r="58" spans="1:16" ht="6.75" customHeight="1">
      <c r="A58" s="4"/>
      <c r="B58" s="8"/>
      <c r="C58" s="8"/>
      <c r="D58" s="9"/>
      <c r="E58" s="10"/>
      <c r="F58" s="2"/>
      <c r="G58" s="2"/>
      <c r="H58" s="2"/>
      <c r="I58" s="2"/>
      <c r="J58" s="2"/>
      <c r="K58" s="8"/>
      <c r="L58" s="8"/>
      <c r="M58" s="8"/>
      <c r="N58" s="8"/>
      <c r="O58" s="8"/>
      <c r="P58" s="4"/>
    </row>
    <row r="59" spans="1:16" ht="15.75" customHeight="1">
      <c r="A59" s="4"/>
      <c r="B59" s="4"/>
      <c r="C59" s="69" t="s">
        <v>81</v>
      </c>
      <c r="D59" s="69"/>
      <c r="E59" s="69"/>
      <c r="F59" s="69"/>
      <c r="G59" s="69"/>
      <c r="H59" s="4"/>
      <c r="I59" s="4"/>
      <c r="J59" s="72" t="s">
        <v>80</v>
      </c>
      <c r="K59" s="72"/>
      <c r="L59" s="72"/>
      <c r="M59" s="72"/>
      <c r="N59" s="4"/>
      <c r="O59" s="4"/>
      <c r="P59" s="4"/>
    </row>
    <row r="60" spans="1:16" ht="6.75" customHeight="1">
      <c r="A60" s="4"/>
      <c r="B60" s="4"/>
      <c r="C60" s="4"/>
      <c r="D60" s="4"/>
      <c r="E60" s="4"/>
      <c r="F60" s="4"/>
      <c r="G60" s="4"/>
      <c r="H60" s="42" t="s">
        <v>25</v>
      </c>
      <c r="I60" s="42"/>
      <c r="J60" s="42" t="s">
        <v>26</v>
      </c>
      <c r="K60" s="42"/>
      <c r="L60" s="42"/>
      <c r="M60" s="42"/>
      <c r="N60" s="4"/>
      <c r="O60" s="4"/>
      <c r="P60" s="4"/>
    </row>
    <row r="61" spans="1:16" ht="18.75" customHeight="1">
      <c r="A61" s="4"/>
      <c r="B61" s="4"/>
      <c r="C61" s="40" t="s">
        <v>42</v>
      </c>
      <c r="D61" s="40"/>
      <c r="E61" s="40"/>
      <c r="F61" s="40"/>
      <c r="G61" s="40"/>
      <c r="H61" s="4"/>
      <c r="I61" s="4"/>
      <c r="J61" s="41" t="s">
        <v>41</v>
      </c>
      <c r="K61" s="41"/>
      <c r="L61" s="41"/>
      <c r="M61" s="41"/>
      <c r="N61" s="4"/>
      <c r="O61" s="4"/>
      <c r="P61" s="4"/>
    </row>
    <row r="62" spans="1:16" ht="9.75" customHeight="1">
      <c r="A62" s="4"/>
      <c r="B62" s="4"/>
      <c r="C62" s="4"/>
      <c r="D62" s="4"/>
      <c r="E62" s="4"/>
      <c r="F62" s="4"/>
      <c r="G62" s="4"/>
      <c r="H62" s="42" t="s">
        <v>25</v>
      </c>
      <c r="I62" s="42"/>
      <c r="J62" s="42" t="s">
        <v>26</v>
      </c>
      <c r="K62" s="42"/>
      <c r="L62" s="42"/>
      <c r="M62" s="42"/>
      <c r="N62" s="4"/>
      <c r="O62" s="4"/>
      <c r="P62" s="4"/>
    </row>
    <row r="63" spans="1:16" ht="16.5" customHeight="1">
      <c r="A63" s="4"/>
      <c r="B63" s="4"/>
      <c r="C63" s="40" t="s">
        <v>77</v>
      </c>
      <c r="D63" s="40"/>
      <c r="E63" s="40"/>
      <c r="F63" s="40"/>
      <c r="G63" s="40"/>
      <c r="H63" s="4"/>
      <c r="I63" s="4"/>
      <c r="J63" s="41" t="s">
        <v>78</v>
      </c>
      <c r="K63" s="41"/>
      <c r="L63" s="41"/>
      <c r="M63" s="41"/>
      <c r="N63" s="4"/>
      <c r="O63" s="4"/>
      <c r="P63" s="4"/>
    </row>
    <row r="64" spans="3:13" ht="12.75">
      <c r="C64" s="4"/>
      <c r="D64" s="4"/>
      <c r="E64" s="4"/>
      <c r="F64" s="4"/>
      <c r="G64" s="4"/>
      <c r="H64" s="42" t="s">
        <v>25</v>
      </c>
      <c r="I64" s="42"/>
      <c r="J64" s="42" t="s">
        <v>26</v>
      </c>
      <c r="K64" s="42"/>
      <c r="L64" s="42"/>
      <c r="M64" s="42"/>
    </row>
  </sheetData>
  <sheetProtection/>
  <mergeCells count="185">
    <mergeCell ref="G53:H53"/>
    <mergeCell ref="I53:J53"/>
    <mergeCell ref="B41:C41"/>
    <mergeCell ref="G46:H46"/>
    <mergeCell ref="I43:J43"/>
    <mergeCell ref="H41:I41"/>
    <mergeCell ref="G47:H47"/>
    <mergeCell ref="C50:D50"/>
    <mergeCell ref="K35:O35"/>
    <mergeCell ref="K38:O39"/>
    <mergeCell ref="H39:I39"/>
    <mergeCell ref="M43:O43"/>
    <mergeCell ref="K41:O41"/>
    <mergeCell ref="B37:N37"/>
    <mergeCell ref="B40:C40"/>
    <mergeCell ref="D40:E40"/>
    <mergeCell ref="B35:C35"/>
    <mergeCell ref="D35:E35"/>
    <mergeCell ref="D19:E19"/>
    <mergeCell ref="H19:I19"/>
    <mergeCell ref="B31:C31"/>
    <mergeCell ref="D31:F31"/>
    <mergeCell ref="D29:F29"/>
    <mergeCell ref="D30:F30"/>
    <mergeCell ref="B29:C29"/>
    <mergeCell ref="H22:J22"/>
    <mergeCell ref="H27:J27"/>
    <mergeCell ref="B30:C30"/>
    <mergeCell ref="B18:C18"/>
    <mergeCell ref="D18:E18"/>
    <mergeCell ref="B28:C28"/>
    <mergeCell ref="D28:F28"/>
    <mergeCell ref="D22:F22"/>
    <mergeCell ref="D27:F27"/>
    <mergeCell ref="B26:C26"/>
    <mergeCell ref="D26:F26"/>
    <mergeCell ref="B27:C27"/>
    <mergeCell ref="B19:C19"/>
    <mergeCell ref="K57:O57"/>
    <mergeCell ref="I52:J52"/>
    <mergeCell ref="H57:I57"/>
    <mergeCell ref="I47:J47"/>
    <mergeCell ref="M47:O47"/>
    <mergeCell ref="M49:O49"/>
    <mergeCell ref="M48:O48"/>
    <mergeCell ref="K48:L48"/>
    <mergeCell ref="K49:L49"/>
    <mergeCell ref="M51:O51"/>
    <mergeCell ref="B17:C17"/>
    <mergeCell ref="D17:E17"/>
    <mergeCell ref="H17:I17"/>
    <mergeCell ref="K17:O17"/>
    <mergeCell ref="B21:O21"/>
    <mergeCell ref="B22:C22"/>
    <mergeCell ref="D41:E41"/>
    <mergeCell ref="M22:O22"/>
    <mergeCell ref="D24:O24"/>
    <mergeCell ref="B33:N33"/>
    <mergeCell ref="H31:J31"/>
    <mergeCell ref="B32:C32"/>
    <mergeCell ref="D32:F32"/>
    <mergeCell ref="H32:J32"/>
    <mergeCell ref="B8:J8"/>
    <mergeCell ref="B9:J9"/>
    <mergeCell ref="K8:M8"/>
    <mergeCell ref="N8:O8"/>
    <mergeCell ref="K9:M9"/>
    <mergeCell ref="N9:O9"/>
    <mergeCell ref="F15:F16"/>
    <mergeCell ref="G15:G16"/>
    <mergeCell ref="H15:J15"/>
    <mergeCell ref="B13:N13"/>
    <mergeCell ref="B14:N14"/>
    <mergeCell ref="K15:O16"/>
    <mergeCell ref="M26:O26"/>
    <mergeCell ref="K29:L29"/>
    <mergeCell ref="M29:O29"/>
    <mergeCell ref="H28:J28"/>
    <mergeCell ref="K28:L28"/>
    <mergeCell ref="H26:J26"/>
    <mergeCell ref="K26:L26"/>
    <mergeCell ref="K27:L27"/>
    <mergeCell ref="M27:O27"/>
    <mergeCell ref="H29:J29"/>
    <mergeCell ref="M23:O23"/>
    <mergeCell ref="K25:L25"/>
    <mergeCell ref="M25:O25"/>
    <mergeCell ref="K23:L23"/>
    <mergeCell ref="K22:L22"/>
    <mergeCell ref="D25:F25"/>
    <mergeCell ref="H25:J25"/>
    <mergeCell ref="B23:C23"/>
    <mergeCell ref="D23:F23"/>
    <mergeCell ref="H23:J23"/>
    <mergeCell ref="B24:C24"/>
    <mergeCell ref="B25:C25"/>
    <mergeCell ref="M30:O30"/>
    <mergeCell ref="M28:O28"/>
    <mergeCell ref="H30:J30"/>
    <mergeCell ref="K32:L32"/>
    <mergeCell ref="K31:L31"/>
    <mergeCell ref="M31:O31"/>
    <mergeCell ref="M32:O32"/>
    <mergeCell ref="C45:O45"/>
    <mergeCell ref="C44:D44"/>
    <mergeCell ref="G44:H44"/>
    <mergeCell ref="K44:L44"/>
    <mergeCell ref="I44:J44"/>
    <mergeCell ref="H62:I62"/>
    <mergeCell ref="J62:M62"/>
    <mergeCell ref="C59:G59"/>
    <mergeCell ref="J59:M59"/>
    <mergeCell ref="H60:I60"/>
    <mergeCell ref="J60:M60"/>
    <mergeCell ref="C61:G61"/>
    <mergeCell ref="J61:M61"/>
    <mergeCell ref="B57:C57"/>
    <mergeCell ref="B55:N55"/>
    <mergeCell ref="D57:E57"/>
    <mergeCell ref="H18:I18"/>
    <mergeCell ref="C52:D52"/>
    <mergeCell ref="G52:H52"/>
    <mergeCell ref="K52:L52"/>
    <mergeCell ref="M52:O52"/>
    <mergeCell ref="C53:D53"/>
    <mergeCell ref="M44:O44"/>
    <mergeCell ref="M50:O50"/>
    <mergeCell ref="K30:L30"/>
    <mergeCell ref="G50:H50"/>
    <mergeCell ref="I50:J50"/>
    <mergeCell ref="K50:L50"/>
    <mergeCell ref="I48:J48"/>
    <mergeCell ref="G48:H48"/>
    <mergeCell ref="F38:G38"/>
    <mergeCell ref="I49:J49"/>
    <mergeCell ref="K40:O40"/>
    <mergeCell ref="C49:D49"/>
    <mergeCell ref="C47:D47"/>
    <mergeCell ref="C46:D46"/>
    <mergeCell ref="K51:L51"/>
    <mergeCell ref="G51:H51"/>
    <mergeCell ref="I51:J51"/>
    <mergeCell ref="H35:I35"/>
    <mergeCell ref="H40:I40"/>
    <mergeCell ref="B42:O42"/>
    <mergeCell ref="C43:D43"/>
    <mergeCell ref="M46:O46"/>
    <mergeCell ref="K47:L47"/>
    <mergeCell ref="G49:H49"/>
    <mergeCell ref="C48:D48"/>
    <mergeCell ref="K53:L53"/>
    <mergeCell ref="M53:O53"/>
    <mergeCell ref="B38:C39"/>
    <mergeCell ref="D38:E39"/>
    <mergeCell ref="K46:L46"/>
    <mergeCell ref="G43:H43"/>
    <mergeCell ref="H38:J38"/>
    <mergeCell ref="I46:J46"/>
    <mergeCell ref="K43:L43"/>
    <mergeCell ref="C51:D51"/>
    <mergeCell ref="L1:O5"/>
    <mergeCell ref="B7:J7"/>
    <mergeCell ref="K7:M7"/>
    <mergeCell ref="N7:O7"/>
    <mergeCell ref="B6:N6"/>
    <mergeCell ref="K10:M10"/>
    <mergeCell ref="N10:O10"/>
    <mergeCell ref="C11:D11"/>
    <mergeCell ref="G11:M11"/>
    <mergeCell ref="N11:O11"/>
    <mergeCell ref="B10:J10"/>
    <mergeCell ref="N12:O12"/>
    <mergeCell ref="B20:C20"/>
    <mergeCell ref="D20:E20"/>
    <mergeCell ref="H20:I20"/>
    <mergeCell ref="K18:O20"/>
    <mergeCell ref="H16:I16"/>
    <mergeCell ref="B15:C16"/>
    <mergeCell ref="B12:D12"/>
    <mergeCell ref="G12:M12"/>
    <mergeCell ref="D15:E16"/>
    <mergeCell ref="C63:G63"/>
    <mergeCell ref="J63:M63"/>
    <mergeCell ref="H64:I64"/>
    <mergeCell ref="J64:M64"/>
  </mergeCells>
  <printOptions horizontalCentered="1"/>
  <pageMargins left="0.31496062992125984" right="0.31496062992125984" top="0.31496062992125984" bottom="0.31496062992125984" header="0.5118110236220472" footer="0.5118110236220472"/>
  <pageSetup fitToHeight="2" horizontalDpi="300" verticalDpi="300" orientation="landscape" pageOrder="overThenDown" paperSize="9" scale="87" r:id="rId1"/>
  <rowBreaks count="1" manualBreakCount="1">
    <brk id="32" min="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Администратор</cp:lastModifiedBy>
  <cp:lastPrinted>2020-02-14T06:59:42Z</cp:lastPrinted>
  <dcterms:created xsi:type="dcterms:W3CDTF">2018-10-08T13:52:21Z</dcterms:created>
  <dcterms:modified xsi:type="dcterms:W3CDTF">2020-02-14T09:12:07Z</dcterms:modified>
  <cp:category/>
  <cp:version/>
  <cp:contentType/>
  <cp:contentStatus/>
</cp:coreProperties>
</file>