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10" windowWidth="15570" windowHeight="7875" activeTab="4"/>
  </bookViews>
  <sheets>
    <sheet name="1-5.1" sheetId="1" r:id="rId1"/>
    <sheet name="5.2" sheetId="2" r:id="rId2"/>
    <sheet name="5.3" sheetId="3" r:id="rId3"/>
    <sheet name="5.4" sheetId="4" r:id="rId4"/>
    <sheet name="5.5-6" sheetId="5" r:id="rId5"/>
  </sheets>
  <definedNames>
    <definedName name="_xlnm.Print_Area" localSheetId="0">'1-5.1'!$A$1:$M$108</definedName>
  </definedNames>
  <calcPr calcId="144525"/>
</workbook>
</file>

<file path=xl/calcChain.xml><?xml version="1.0" encoding="utf-8"?>
<calcChain xmlns="http://schemas.openxmlformats.org/spreadsheetml/2006/main">
  <c r="E9" i="2" l="1"/>
  <c r="F9" i="2"/>
  <c r="D9" i="2"/>
  <c r="F14" i="2"/>
  <c r="F11" i="2"/>
  <c r="D11" i="2"/>
  <c r="J21" i="4" l="1"/>
  <c r="I21" i="4"/>
  <c r="K21" i="4" s="1"/>
  <c r="H21" i="4"/>
  <c r="E21" i="4"/>
  <c r="J20" i="4"/>
  <c r="I20" i="4"/>
  <c r="K20" i="4" s="1"/>
  <c r="H20" i="4"/>
  <c r="E20" i="4"/>
  <c r="J17" i="4"/>
  <c r="I17" i="4"/>
  <c r="K17" i="4" s="1"/>
  <c r="H17" i="4"/>
  <c r="E17" i="4"/>
  <c r="J9" i="4" l="1"/>
  <c r="J25" i="4"/>
  <c r="I25" i="4"/>
  <c r="K25" i="4" s="1"/>
  <c r="J23" i="4"/>
  <c r="I23" i="4"/>
  <c r="K23" i="4" s="1"/>
  <c r="J22" i="4"/>
  <c r="I22" i="4"/>
  <c r="K22" i="4" s="1"/>
  <c r="J18" i="4"/>
  <c r="I18" i="4"/>
  <c r="K18" i="4" s="1"/>
  <c r="J15" i="4"/>
  <c r="I15" i="4"/>
  <c r="K15" i="4" s="1"/>
  <c r="J14" i="4"/>
  <c r="I14" i="4"/>
  <c r="K14" i="4" s="1"/>
  <c r="J13" i="4"/>
  <c r="I13" i="4"/>
  <c r="K13" i="4" s="1"/>
  <c r="J12" i="4"/>
  <c r="I12" i="4"/>
  <c r="K12" i="4" s="1"/>
  <c r="J10" i="4"/>
  <c r="I10" i="4"/>
  <c r="K10" i="4" s="1"/>
  <c r="I9" i="4"/>
  <c r="J8" i="4"/>
  <c r="I8" i="4"/>
  <c r="K8" i="4" s="1"/>
  <c r="J5" i="4"/>
  <c r="I5" i="4"/>
  <c r="K5" i="4" s="1"/>
  <c r="E23" i="4"/>
  <c r="E22" i="4"/>
  <c r="E18" i="4"/>
  <c r="E15" i="4"/>
  <c r="E14" i="4"/>
  <c r="E13" i="4"/>
  <c r="E12" i="4"/>
  <c r="E10" i="4"/>
  <c r="E5" i="4"/>
  <c r="I32" i="3"/>
  <c r="J32" i="3" s="1"/>
  <c r="M32" i="3" s="1"/>
  <c r="F32" i="3"/>
  <c r="I30" i="3"/>
  <c r="J30" i="3" s="1"/>
  <c r="M30" i="3" s="1"/>
  <c r="F30" i="3"/>
  <c r="I28" i="3"/>
  <c r="J28" i="3" s="1"/>
  <c r="M28" i="3" s="1"/>
  <c r="F28" i="3"/>
  <c r="I26" i="3"/>
  <c r="J26" i="3" s="1"/>
  <c r="M26" i="3" s="1"/>
  <c r="F26" i="3"/>
  <c r="I21" i="3"/>
  <c r="J21" i="3" s="1"/>
  <c r="M21" i="3" s="1"/>
  <c r="F21" i="3"/>
  <c r="J23" i="3"/>
  <c r="M23" i="3" s="1"/>
  <c r="I23" i="3"/>
  <c r="F23" i="3"/>
  <c r="K9" i="4" l="1"/>
  <c r="H23" i="4"/>
  <c r="H22" i="4"/>
  <c r="H18" i="4"/>
  <c r="H15" i="4"/>
  <c r="H14" i="4"/>
  <c r="H13" i="4"/>
  <c r="H12" i="4"/>
  <c r="H10" i="4"/>
  <c r="H5" i="4"/>
  <c r="I18" i="3" l="1"/>
  <c r="J18" i="3" s="1"/>
  <c r="M18" i="3" s="1"/>
  <c r="I16" i="3"/>
  <c r="J16" i="3" s="1"/>
  <c r="M16" i="3" s="1"/>
  <c r="F18" i="3"/>
  <c r="F16" i="3"/>
  <c r="I12" i="3"/>
  <c r="J12" i="3" s="1"/>
  <c r="M12" i="3" s="1"/>
  <c r="I14" i="3"/>
  <c r="J14" i="3" s="1"/>
  <c r="M14" i="3" s="1"/>
  <c r="I10" i="3"/>
  <c r="J10" i="3" s="1"/>
  <c r="M10" i="3" s="1"/>
  <c r="F12" i="3"/>
  <c r="F14" i="3"/>
  <c r="F10" i="3"/>
  <c r="K28" i="1" l="1"/>
  <c r="J28" i="1"/>
  <c r="I28" i="1"/>
  <c r="F28" i="1"/>
</calcChain>
</file>

<file path=xl/sharedStrings.xml><?xml version="1.0" encoding="utf-8"?>
<sst xmlns="http://schemas.openxmlformats.org/spreadsheetml/2006/main" count="450" uniqueCount="244">
  <si>
    <t>Додаток</t>
  </si>
  <si>
    <t>до Методичних рекомендацій щодо здійснення оцінки ефективності бюджетних програм </t>
  </si>
  <si>
    <t>ОЦІНКА ЕФЕКТИВНОСТІ БЮДЖЕТНОЇ ПРОГРАМИ</t>
  </si>
  <si>
    <t xml:space="preserve">                (КПКВК ДБ (МБ))                                               (найменування головного розпорядника) </t>
  </si>
  <si>
    <r>
      <t xml:space="preserve">                (КПКВК ДБ (МБ))                         </t>
    </r>
    <r>
      <rPr>
        <i/>
        <sz val="10"/>
        <color theme="1"/>
        <rFont val="Times New Roman"/>
        <family val="1"/>
        <charset val="204"/>
      </rPr>
      <t>(найменування відповідального виконавця)</t>
    </r>
    <r>
      <rPr>
        <sz val="10"/>
        <color theme="1"/>
        <rFont val="Times New Roman"/>
        <family val="1"/>
        <charset val="204"/>
      </rPr>
      <t xml:space="preserve"> </t>
    </r>
  </si>
  <si>
    <r>
      <t xml:space="preserve">  (КПКВК ДБ (МБ))        (</t>
    </r>
    <r>
      <rPr>
        <sz val="10"/>
        <color rgb="FF0000FF"/>
        <rFont val="Times New Roman"/>
        <family val="1"/>
        <charset val="204"/>
      </rPr>
      <t>КФКВК</t>
    </r>
    <r>
      <rPr>
        <sz val="10"/>
        <color theme="1"/>
        <rFont val="Times New Roman"/>
        <family val="1"/>
        <charset val="204"/>
      </rPr>
      <t xml:space="preserve">)                 </t>
    </r>
    <r>
      <rPr>
        <i/>
        <sz val="10"/>
        <color theme="1"/>
        <rFont val="Times New Roman"/>
        <family val="1"/>
        <charset val="204"/>
      </rPr>
      <t>(найменування бюджетної програми)</t>
    </r>
  </si>
  <si>
    <t>4.Мета бюджетної програми:</t>
  </si>
  <si>
    <t xml:space="preserve">5. Оцінка ефективності бюджетної програми за критеріями: </t>
  </si>
  <si>
    <t>5.1 "Виконання бюджетної програми за напрямами використання бюджетних коштів": (тис. грн.) </t>
  </si>
  <si>
    <t>N з/п </t>
  </si>
  <si>
    <t>Показники </t>
  </si>
  <si>
    <t>План з урахуванням змін </t>
  </si>
  <si>
    <t>Виконано </t>
  </si>
  <si>
    <t>Відхилення </t>
  </si>
  <si>
    <t>загальний фонд </t>
  </si>
  <si>
    <t>спеціальний фонд </t>
  </si>
  <si>
    <t>разом </t>
  </si>
  <si>
    <t>1. </t>
  </si>
  <si>
    <t>Видатки (надані кредити) </t>
  </si>
  <si>
    <t>Пояснення щодо причин відхилення касових видатків (наданих кредитів) від планового показника: причини відхилень наведені нижче, окремо по кожному показнику програми  </t>
  </si>
  <si>
    <t>  </t>
  </si>
  <si>
    <t>в т. ч. </t>
  </si>
  <si>
    <t>1.1 </t>
  </si>
  <si>
    <t>1.2 </t>
  </si>
  <si>
    <t>5.2 "Виконання бюджетної програми за джерелами надходжень спеціального фонду":</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</si>
  <si>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</si>
  <si>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</si>
  <si>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</si>
  <si>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</si>
  <si>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</si>
  <si>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</si>
  <si>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</si>
  <si>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</si>
  <si>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</si>
  <si>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</si>
  <si>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</si>
  <si>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</si>
  <si>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</si>
  <si>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</si>
  <si>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</si>
  <si>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</si>
  <si>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</si>
  <si>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</si>
  <si>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</si>
  <si>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</si>
  <si>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5.3 "Виконання результативних показників бюджетної програми за напрямами використання бюджетних коштів":</t>
  </si>
  <si>
    <t>Затверджено паспортом бюджетної програми </t>
  </si>
  <si>
    <t>затрат </t>
  </si>
  <si>
    <t>продукту </t>
  </si>
  <si>
    <t>ефективності </t>
  </si>
  <si>
    <t>____________</t>
  </si>
  <si>
    <r>
      <t xml:space="preserve">1 </t>
    </r>
    <r>
      <rPr>
        <sz val="10"/>
        <color theme="1"/>
        <rFont val="Times New Roman"/>
        <family val="1"/>
        <charset val="204"/>
      </rPr>
      <t xml:space="preserve">Зазначаються усі напрями використання бюджетних коштів, затверджені паспортом бюджетної програми. </t>
    </r>
  </si>
  <si>
    <t>школами,ліцеями,гімназіями, колегіумами</t>
  </si>
  <si>
    <t>Забезпечення надання послуг з повної загальної освіти в денних закладах загальної освіти</t>
  </si>
  <si>
    <t>1.2.</t>
  </si>
  <si>
    <t>1.3.</t>
  </si>
  <si>
    <t>1.4.</t>
  </si>
  <si>
    <t>1.5.</t>
  </si>
  <si>
    <t>1.6.</t>
  </si>
  <si>
    <t>1.7.</t>
  </si>
  <si>
    <t>1.8.</t>
  </si>
  <si>
    <t>1.9.</t>
  </si>
  <si>
    <t>1.10.</t>
  </si>
  <si>
    <t>1.11.</t>
  </si>
  <si>
    <t>1.12.</t>
  </si>
  <si>
    <t>1.13.</t>
  </si>
  <si>
    <t>1.14.</t>
  </si>
  <si>
    <t>1.15.</t>
  </si>
  <si>
    <t>1.16.</t>
  </si>
  <si>
    <t>1.17.</t>
  </si>
  <si>
    <t>1.18.</t>
  </si>
  <si>
    <t>1.19.</t>
  </si>
  <si>
    <t>Придбання обладнання і предметів довгострокового користування</t>
  </si>
  <si>
    <t>1.20.</t>
  </si>
  <si>
    <t>1.21.</t>
  </si>
  <si>
    <t>Придбання підручників</t>
  </si>
  <si>
    <t>1.22.</t>
  </si>
  <si>
    <t>1.23.</t>
  </si>
  <si>
    <t>1.24.</t>
  </si>
  <si>
    <t>кількість закладів (за ступенням шкіл)</t>
  </si>
  <si>
    <t>Забезпечення надання відповідних послуг денними загальноосвітніми школами</t>
  </si>
  <si>
    <t>кількість класів (за ступенням шкіл)</t>
  </si>
  <si>
    <t>всього - середньорічне число ставок (штатних одиниць)</t>
  </si>
  <si>
    <t>педагогічного персоналу</t>
  </si>
  <si>
    <t>адмінперсоналу</t>
  </si>
  <si>
    <t>спеціалістів</t>
  </si>
  <si>
    <t>робітників</t>
  </si>
  <si>
    <t>якості</t>
  </si>
  <si>
    <t>кількість днів відвідування</t>
  </si>
  <si>
    <t>5.4 "Виконання показників бюджетної програми порівняно із показниками попереднього року": </t>
  </si>
  <si>
    <t>Попередній рік </t>
  </si>
  <si>
    <t>Звітний рік </t>
  </si>
  <si>
    <t>Відхилення виконання</t>
  </si>
  <si>
    <t>(у відсотках) </t>
  </si>
  <si>
    <t>1.</t>
  </si>
  <si>
    <t>продукту</t>
  </si>
  <si>
    <t>ефективності</t>
  </si>
  <si>
    <t>5.5 "Виконання інвестиційних (проектів) програм":</t>
  </si>
  <si>
    <t>Код</t>
  </si>
  <si>
    <t>Показники</t>
  </si>
  <si>
    <t>Загальний обсяг фінансування проекту (програми), всього</t>
  </si>
  <si>
    <t>План на звітний період з урахуванням змін</t>
  </si>
  <si>
    <t>Виконано за звітний період</t>
  </si>
  <si>
    <t>Відхилення</t>
  </si>
  <si>
    <t>Виконано всього</t>
  </si>
  <si>
    <t>Залишок фінансування на майбутні періоди</t>
  </si>
  <si>
    <t>6 = 5 - 4</t>
  </si>
  <si>
    <t>8 = 3 - 7</t>
  </si>
  <si>
    <t xml:space="preserve">Надходження </t>
  </si>
  <si>
    <t>х</t>
  </si>
  <si>
    <t>всього:</t>
  </si>
  <si>
    <t>Бюджет розвитку за джерелами</t>
  </si>
  <si>
    <t>Надходження із загального фонду бюджету до спеціального 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</si>
  <si>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</si>
  <si>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</si>
  <si>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</si>
  <si>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 xml:space="preserve">Видатки бюджету розвитку </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</si>
  <si>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</si>
  <si>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</si>
  <si>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інвестиційними 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</si>
  <si>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</si>
  <si>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</si>
  <si>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 1</t>
  </si>
  <si>
    <t>Напрям спрямування коштів (об'єкт) 2</t>
  </si>
  <si>
    <t>...</t>
  </si>
  <si>
    <t>Інвестиційний проект (програма) 2</t>
  </si>
  <si>
    <t>Пояснення щодо причин відхилення касових видатків на виконання інвестиційного проекту (програми) 2 від планового показника</t>
  </si>
  <si>
    <t>Капітальні видатки з утримання бюджетних установ</t>
  </si>
  <si>
    <t>5.6 "Наявність фінансових порушень за результатами контрольних заходів":</t>
  </si>
  <si>
    <r>
      <t>______</t>
    </r>
    <r>
      <rPr>
        <u/>
        <sz val="12"/>
        <color theme="1"/>
        <rFont val="Times New Roman"/>
        <family val="1"/>
        <charset val="204"/>
      </rPr>
      <t xml:space="preserve">порушень не виявлено </t>
    </r>
    <r>
      <rPr>
        <sz val="12"/>
        <color theme="1"/>
        <rFont val="Times New Roman"/>
        <family val="1"/>
        <charset val="204"/>
      </rPr>
      <t>___________________________________________________________</t>
    </r>
  </si>
  <si>
    <t>5.7 "Стан фінансової дисципліни":</t>
  </si>
  <si>
    <t>6.Узагальнений висновок щодо:</t>
  </si>
  <si>
    <r>
      <t>актуальності бюджетної програми ___</t>
    </r>
    <r>
      <rPr>
        <u/>
        <sz val="12"/>
        <color theme="1"/>
        <rFont val="Times New Roman"/>
        <family val="1"/>
        <charset val="204"/>
      </rPr>
      <t>програма є актуальною для подальшої її реалізації</t>
    </r>
    <r>
      <rPr>
        <sz val="12"/>
        <color theme="1"/>
        <rFont val="Times New Roman"/>
        <family val="1"/>
        <charset val="204"/>
      </rPr>
      <t>_________</t>
    </r>
  </si>
  <si>
    <r>
      <t>довгострокових наслідків бюджетної програми ___</t>
    </r>
    <r>
      <rPr>
        <u/>
        <sz val="12"/>
        <color theme="1"/>
        <rFont val="Times New Roman"/>
        <family val="1"/>
        <charset val="204"/>
      </rPr>
      <t>програма має довгостроковий термін дії</t>
    </r>
    <r>
      <rPr>
        <sz val="12"/>
        <color theme="1"/>
        <rFont val="Times New Roman"/>
        <family val="1"/>
        <charset val="204"/>
      </rPr>
      <t>___</t>
    </r>
  </si>
  <si>
    <t xml:space="preserve">_________           </t>
  </si>
  <si>
    <t xml:space="preserve">   (підпис) </t>
  </si>
  <si>
    <t>кількість закладів</t>
  </si>
  <si>
    <t>кількість класів</t>
  </si>
  <si>
    <t>всього-середньорічне число штатних одиниць</t>
  </si>
  <si>
    <t>в т.ч.</t>
  </si>
  <si>
    <r>
      <t>ефективності бюджетної програми ____</t>
    </r>
    <r>
      <rPr>
        <u/>
        <sz val="12"/>
        <color theme="1"/>
        <rFont val="Times New Roman"/>
        <family val="1"/>
        <charset val="204"/>
      </rPr>
      <t>забезпечено досягнення мети та виконання завдань програми, відповідно затвердженого обсягу бюджетних коштів</t>
    </r>
  </si>
  <si>
    <r>
      <t xml:space="preserve">корисності бюджетної програм __ </t>
    </r>
    <r>
      <rPr>
        <u/>
        <sz val="12"/>
        <color theme="1"/>
        <rFont val="Times New Roman"/>
        <family val="1"/>
        <charset val="204"/>
      </rPr>
      <t>забезпечено надання послуг з загальної середньої освіти в денних загальноосвітніх закладах</t>
    </r>
  </si>
  <si>
    <t xml:space="preserve">за 2019 рік </t>
  </si>
  <si>
    <r>
      <t>1. ___</t>
    </r>
    <r>
      <rPr>
        <b/>
        <u/>
        <sz val="12"/>
        <color theme="1"/>
        <rFont val="Times New Roman"/>
        <family val="1"/>
        <charset val="204"/>
      </rPr>
      <t>0600000</t>
    </r>
    <r>
      <rPr>
        <b/>
        <sz val="12"/>
        <color theme="1"/>
        <rFont val="Times New Roman"/>
        <family val="1"/>
        <charset val="204"/>
      </rPr>
      <t>____________ ___</t>
    </r>
    <r>
      <rPr>
        <b/>
        <u/>
        <sz val="12"/>
        <color theme="1"/>
        <rFont val="Times New Roman"/>
        <family val="1"/>
        <charset val="204"/>
      </rPr>
      <t>Відділ освіти Лисичанської міської ради</t>
    </r>
    <r>
      <rPr>
        <b/>
        <sz val="12"/>
        <color theme="1"/>
        <rFont val="Times New Roman"/>
        <family val="1"/>
        <charset val="204"/>
      </rPr>
      <t>__________________________</t>
    </r>
  </si>
  <si>
    <r>
      <t>2. ___</t>
    </r>
    <r>
      <rPr>
        <b/>
        <u/>
        <sz val="12"/>
        <color theme="1"/>
        <rFont val="Times New Roman"/>
        <family val="1"/>
        <charset val="204"/>
      </rPr>
      <t>0610000</t>
    </r>
    <r>
      <rPr>
        <b/>
        <sz val="12"/>
        <color theme="1"/>
        <rFont val="Times New Roman"/>
        <family val="1"/>
        <charset val="204"/>
      </rPr>
      <t>__________      ___</t>
    </r>
    <r>
      <rPr>
        <b/>
        <u/>
        <sz val="12"/>
        <color theme="1"/>
        <rFont val="Times New Roman"/>
        <family val="1"/>
        <charset val="204"/>
      </rPr>
      <t xml:space="preserve"> Відділ освіти Лисичанської міської ради</t>
    </r>
    <r>
      <rPr>
        <b/>
        <sz val="12"/>
        <color theme="1"/>
        <rFont val="Times New Roman"/>
        <family val="1"/>
        <charset val="204"/>
      </rPr>
      <t xml:space="preserve"> ____________________________</t>
    </r>
  </si>
  <si>
    <r>
      <t>3. __</t>
    </r>
    <r>
      <rPr>
        <b/>
        <u/>
        <sz val="12"/>
        <color theme="1"/>
        <rFont val="Times New Roman"/>
        <family val="1"/>
        <charset val="204"/>
      </rPr>
      <t>0611020</t>
    </r>
    <r>
      <rPr>
        <b/>
        <sz val="12"/>
        <color theme="1"/>
        <rFont val="Times New Roman"/>
        <family val="1"/>
        <charset val="204"/>
      </rPr>
      <t>_______ __</t>
    </r>
    <r>
      <rPr>
        <b/>
        <u/>
        <sz val="12"/>
        <color theme="1"/>
        <rFont val="Times New Roman"/>
        <family val="1"/>
        <charset val="204"/>
      </rPr>
      <t>0921</t>
    </r>
    <r>
      <rPr>
        <b/>
        <sz val="12"/>
        <color theme="1"/>
        <rFont val="Times New Roman"/>
        <family val="1"/>
        <charset val="204"/>
      </rPr>
      <t>____ __</t>
    </r>
    <r>
      <rPr>
        <b/>
        <u/>
        <sz val="12"/>
        <color theme="1"/>
        <rFont val="Times New Roman"/>
        <family val="1"/>
        <charset val="204"/>
      </rPr>
      <t>Надання загальної середньої освіти загальноосвітніми навчальними закладами</t>
    </r>
  </si>
  <si>
    <r>
      <t xml:space="preserve">                                                          </t>
    </r>
    <r>
      <rPr>
        <b/>
        <u/>
        <sz val="12"/>
        <color theme="1"/>
        <rFont val="Times New Roman"/>
        <family val="1"/>
        <charset val="204"/>
      </rPr>
      <t xml:space="preserve">   (в т.ч.школою-дитячим садком, інтернатом при школі), спеціалізованими</t>
    </r>
    <r>
      <rPr>
        <b/>
        <sz val="10"/>
        <color theme="1"/>
        <rFont val="Times New Roman"/>
        <family val="1"/>
        <charset val="204"/>
      </rPr>
      <t xml:space="preserve"> </t>
    </r>
  </si>
  <si>
    <t>Капітальний ремонт  систем опалення КЗ "Навчально-виховний комплекс школа І-ІІ ступенів-ліцей "Гарант" Лисичанської міської ради Луганської області"</t>
  </si>
  <si>
    <t>Капітальний ремонт покрівлі КЗ "Лисичанська спеціалізована школа І-ІІІ ступенів № 27 Лисичанської міської ради Луганської області</t>
  </si>
  <si>
    <t>Капітальний ремонт систем опалення "Лисичанської загальноосвітньої школи І-ІІІ ступенів № 26 Лисичанської міської ради Луганської області"</t>
  </si>
  <si>
    <t>Капітальний ремонт приміщень у Лисичанській загальноосвітній школі І-ІІ ступенів № 9 Лисичанської міської ради Луганської області</t>
  </si>
  <si>
    <t>Забезпечення реалізації права на освіту осіб з особливими освітніми потребами. Виконання завдань (проектів) з інформатизації: придбання спеціальних засобів корекції психофізичного розвитку</t>
  </si>
  <si>
    <t>Придбання музичних інструментів. Виконання завдань (проектів) з інформатизації:придбання комп'ютерного обладнання, відповідного мультемедійного контенту для початкових класів нової української школи</t>
  </si>
  <si>
    <t>Придбання обладнання</t>
  </si>
  <si>
    <t>Виконання завдань (проектів) з інформатизації: придбання обладнання для кабінетів природно-математичних предметів</t>
  </si>
  <si>
    <t>Виконання завдань (проектів) з інформатизації: придбання обладнання для оснащення ресурсних кімнат</t>
  </si>
  <si>
    <t>Придбання електронних засобів навчання(комп'ютерне обладнання) для Лисичанської багатопрофільної гімназії</t>
  </si>
  <si>
    <t>Капітальний ремонт даху КЗ"Лисичанська загальноосвітня школа І-ІІІ стступенів № 5 Лисичанської міської ради Луганської області"</t>
  </si>
  <si>
    <t>Капітальний ремонт будівлі Лисичанської загальноосвітньої школи I-III ступенів № 25 Лисичанської міської ради Луганської області</t>
  </si>
  <si>
    <t>Виконання завдань (проектів) з інформатизації:: придбання мережевого обладнання (комутаторів, роутерів, тощо) для підключення до Інтернету закладів загальної середньої освіти</t>
  </si>
  <si>
    <t>Капітальний ремонт туалетів у Лисичанських загальноосвітніх школах І-ІІІ ступенів № 4,12,13,27,30 Лисичанської міської ради Луганської області</t>
  </si>
  <si>
    <t>Придбання обладнання для харчоблоку НВК "Барвінок" Лисичанської міської ради</t>
  </si>
  <si>
    <t>Капітальний ремонт покрівлі майстерні у КЗ "Лисичанська загальноосвітня школа І-ІІ ступенів № 18 Лисичанської міської ради в Луганській області</t>
  </si>
  <si>
    <t>Капітальний ремонт опалення в підвальному приміщенні Лисичанської Зош І-ІІІ ст.№ 2 Лисичанської міської ради</t>
  </si>
  <si>
    <t>Капітальний ремонт систем опалення в підвальному приміщенні Лисичанської ЗОШ № 14 Лисичанської міської ради</t>
  </si>
  <si>
    <t>Придбання та монтаж вузла обліку теплової енергії в приміщенні Лисичанського багатопрофільного ліцею</t>
  </si>
  <si>
    <t>Придбання обладнання для харчоблоку</t>
  </si>
  <si>
    <t>Капітальний ремонт по встановленню металопластикових вікон "Лисичанській загальноосвітній школі І-ІІ ступенів №2 Лисичанської міської ради Луганської області " за адресою: м.Лисичанськ,вул. Жовтнева,64</t>
  </si>
  <si>
    <t>Капітальний ремонт туалетів у Лисичанських загальноосвітніх школах І-ІІІ ступенів №5,7,8 Лисичанської міської ради Луганської області</t>
  </si>
  <si>
    <t>Капітальний ремонт туалетів у Лисичанській загальноосвітній  школі І-ІІ ступенів № 24  Лисичанської міської ради Луганської області за адресою::м.Лисичансьтк,вул.Філатова,21</t>
  </si>
  <si>
    <t>Капітальний ремонт туалетів у Лисичанськії загальноосвітній  школі  І-ІІІ ступенів № 6  Лисичанської міської ради Луганської області" за адресою</t>
  </si>
  <si>
    <t>Капітальний ремонт по встановленню металопластикових вікон Лисичанській загальноосвітній школі І-ІІ ступенів № 9 Лисичанської міської ради Луганської області " за адресою: м.Лисичанськ,вул. Жовтнева,64</t>
  </si>
  <si>
    <t>Капітальний ремонт спортивної зали  Лисичанській загальноосвітній школі І-ІІ ступенів № 9 Лисичанської міської ради Луганської області</t>
  </si>
  <si>
    <t>Капітальний ремонт по встановленню металопластикових вікон із енергосберігаючим покриттям у КЗ "Лисичанська загальноосвітня школа І-ІІ ступенів № 18 Лисичанської міської ради в Луганській області</t>
  </si>
  <si>
    <t>Капітальний ремонт туалетів у Лисичанській загальноосвітніі  школі  І-ІІІ ступенів № 26  Лисичанської міської ради Луганської області</t>
  </si>
  <si>
    <t>Капітальний ремонт центрального входу з улаштуванням пандусу для маломобільних груп населення КЗ "НВК школа І-ІІ ступенів-ліцей Лисичанської міської ради в Луганській області</t>
  </si>
  <si>
    <t>Капітальний ремонт будівлі  КЗ "Навчально-виховний комплекс школа І-ІІ ступенів-ліцей "Гарант" Лисичанської міської ради Луганської області"</t>
  </si>
  <si>
    <t>Капітальний ремонт будівлі КЗ "Лисичанська загальноосвітня школа І-ІІІ ступенів № 30" Лисичанської міської ради</t>
  </si>
  <si>
    <t>Спеціалізована школа І-ІІІ ступенів № 8 - ремонт санвузла</t>
  </si>
  <si>
    <t>Лисичанська багатопрофільна гімназія-асфальтування майданчика</t>
  </si>
  <si>
    <t>Забезпечення належних санітарно-гігієнічних умов у приміщеннях закладів загальної середньої освіти</t>
  </si>
  <si>
    <t>Придбання дидактичних матеріалів для учнів початкових класів, що навчаються за новими методиками відповідно до Концепції "Нова українська школа"</t>
  </si>
  <si>
    <t>Придбання сучасних меблів для початкових класів нової української школи</t>
  </si>
  <si>
    <t>Придбання україномовних дидактичних матеріалів для закладів загальної середньої освіти з навчанням мовами національних меншин</t>
  </si>
  <si>
    <t>Капітальний ремонт туалетів у КЗ "Лисичанська загальноосвітня школа І-ІІ ступенів № 18 Лисичанської міської ради в Луганській області</t>
  </si>
  <si>
    <t>1.1.</t>
  </si>
  <si>
    <t>Забезпечити надання відповідних послуг денними закладами загальної  середньої освіти</t>
  </si>
  <si>
    <t>1.25.</t>
  </si>
  <si>
    <t>1.26.</t>
  </si>
  <si>
    <t>1.27.</t>
  </si>
  <si>
    <t>1.28.</t>
  </si>
  <si>
    <t>1.29.</t>
  </si>
  <si>
    <t>1.30.</t>
  </si>
  <si>
    <t>1.31.</t>
  </si>
  <si>
    <t>1.32.</t>
  </si>
  <si>
    <t>1.33.</t>
  </si>
  <si>
    <t>Капітальний ремонт туалетів у КЗ "Лисичанська загальноосвітня школа І-ІІ ступенів № 29 Лисичанської міської ради Луганської області  Лисичанської міської ради в Луганській області</t>
  </si>
  <si>
    <t>1.34.</t>
  </si>
  <si>
    <t>1.35.</t>
  </si>
  <si>
    <t>1.36.</t>
  </si>
  <si>
    <t>1.37.</t>
  </si>
  <si>
    <t>1.38.</t>
  </si>
  <si>
    <t>1.39.</t>
  </si>
  <si>
    <t>1.40.</t>
  </si>
  <si>
    <t>1.41.</t>
  </si>
  <si>
    <t>Капітальний ремонт туалетів у Лисичанських загальноосвітніх  школах  І-ІІІ ступенів № 2,3,9,14,25Лисичанської міської ради Луганської області</t>
  </si>
  <si>
    <t>1.42.</t>
  </si>
  <si>
    <t>1.43.</t>
  </si>
  <si>
    <t>1.44.</t>
  </si>
  <si>
    <t>Пояснення щодо причин відхилення касових видатків (наданих кредитів) від планового показника: Виконані роботи за актами були менші від кошторисної вартості об'єкта</t>
  </si>
  <si>
    <t>Пояснення щодо причин відхилення касових видатків (наданих кредитів) від планового показника:  Виконані роботи за актами були менші від кошторисної вартості об'єкта</t>
  </si>
  <si>
    <t>Пояснення щодо причин відхилення касових видатків (наданих кредитів) від планового показника:  Через відсутність фахівців з відповідною освітою для проведення додаткових корекційно-розвиткових занять (послуг),  не були використані видатки затверджені  на заробітну плату з нарахуваннями та на придбання спеціальних засобів корекції психофізичного роз</t>
  </si>
  <si>
    <t>Пояснення щодо причин відхилення касових видатків (наданих кредитів) від планового показника:  Економія коштів за результатами проведення електронних закупівель</t>
  </si>
  <si>
    <t>Пояснення щодо причин відхилення касових видатків (наданих кредитів) від планового показника:  За підсумками виконаних робіт склалась економія, через те що сума по актам виконаних робіт були менші від кошторисної вартості за об’єктами.</t>
  </si>
  <si>
    <t>Пояснення щодо причин відхилення касових видатків (наданих кредитів) від планового показника: За підсумками виконаних робіт склалась економія, через те що сума по актам виконаних робіт були менші від кошторисної вартості за об’єктами.</t>
  </si>
  <si>
    <t xml:space="preserve"> Пояснення щодо причин відхилення касових видатків (наданих кредитів) від планового показника:  Економія коштів за результатами проведення електронних закупівель</t>
  </si>
  <si>
    <t xml:space="preserve"> Пояснення щодо причин відхилення касових видатків (наданих кредитів) від планового показника: За підсумками виконаних робіт склалась економія, через те що сума по актам виконаних робіт були менші від кошторисної вартості за об’єктами.</t>
  </si>
  <si>
    <t>Пояснення щодо причин відхилення касових видатків (наданих кредитів) від планового показника:   Економія коштів за результатами проведення електронних закупівель</t>
  </si>
  <si>
    <t>Пояснення щодо причин відхилення касових видатків (наданих кредитів) від планового показника:  Капітальний ремонт туалетів у ліцеї,гімназія,Гарант Лисичанської міської ради Луганської області</t>
  </si>
  <si>
    <t>Пояснення щодо причин відхилення касових видатків (наданих кредитів) від планового показника:  Відхилиння склалися по заробітній платі з нарахуванням за рахунок вакантних посад; по видаткам затвердженим на продукти харчування - економія  коштів,  внаслідок проведення електронних закупівель; по комунальним послугам - економне споживання енергоносіїв; по іншим видаткам- економне витрачання від обсягу затверджених асигнувань на 2019 рік.</t>
  </si>
  <si>
    <t>кількість учнів, що відвідують  загальноосвітні навчальні заклади</t>
  </si>
  <si>
    <t>кількість дітей дошкільного віку</t>
  </si>
  <si>
    <t>середні витрати на 1 учня</t>
  </si>
  <si>
    <t>діто-дні відвідування (учнями)</t>
  </si>
  <si>
    <t>середні витрати на 1 дитину</t>
  </si>
  <si>
    <t>Пояснення щодо розбіжностей між фактичними та плановими результативними показниками: розбіжності по показнику бюджетної програми в зв’язку із зменшенням кількості класів на 2019-2020 навчальний рік</t>
  </si>
  <si>
    <t>Пояснення щодо розбіжностей між фактичними та плановими результативними показниками: розбіжності по показнику бюджетної програми в зв’язку зі зміною числа ставок (штатних одиниць) на 2019-2020 навчальний рік, з урахуванням вакантних посад</t>
  </si>
  <si>
    <r>
      <t>Пояснення щодо розбіжностей між фактичними та плановими результативними показниками:</t>
    </r>
    <r>
      <rPr>
        <sz val="12"/>
        <color theme="1"/>
        <rFont val="Times New Roman"/>
        <family val="1"/>
        <charset val="204"/>
      </rPr>
      <t xml:space="preserve"> </t>
    </r>
    <r>
      <rPr>
        <sz val="10"/>
        <color theme="1"/>
        <rFont val="Times New Roman"/>
        <family val="1"/>
        <charset val="204"/>
      </rPr>
      <t>розбіжності по показнику бюджетної програми в зв’язку зі зміною числа ставок (штатних одиниць) на 2019-2020 навчальний рік, з урахуванням вакантних посад</t>
    </r>
  </si>
  <si>
    <t>Пояснення щодо причин розбіжностей між фактичними та затвердженими результативними показниками: відхилення виникли через зменшення кількості дітей віком від 0 до 6 років</t>
  </si>
  <si>
    <t>Пояснення щодо розбіжностей між фактичними та плановими результативними показниками: розбіжності по показнику бюджетної програми виникли через збільшення кількості учнів на 2019-2020 навчальний рік</t>
  </si>
  <si>
    <t>Пояснення щодо причин розбіжностей між фактичними та затвердженими результативними показниками:  розбіжності у розрахунку середніх витрат на 1 учня у зв'зку зі збільшення учнів на 2019-2020 навч.рік</t>
  </si>
  <si>
    <t>Пояснення щодо причин розбіжностей між фактичними та затвердженими результативними показниками: розбіжності по показнику бюджетної програми  згідно звітності установ на кінець  2019 року</t>
  </si>
  <si>
    <t>Пояснення щодо причин розбіжностей між фактичними та затвердженими результативними показниками: розбіжності по показнику бюджетної програми виникли через зміну кількості дітей по дошкільному підрозділу закладу загальної середньої освіти протягом 2019 року</t>
  </si>
  <si>
    <t>Пояснення щодо причин розбіжностей між фактичними та затвердженими результативними показниками:  по показнику бюджетної програми  згідно звітності установ на кінець 2019 року</t>
  </si>
  <si>
    <t>Пояснення щодо збільшення (зменшення) обсягів проведених видатків (наданих кредитів) порівняно із аналогічними показниками попереднього року: витрати у порівнянні з попереднім роком зросли на 28104,052 тис.грн, або на 119,68 %  по загальному фонду та 6774,821 (237,24%) спеціальному фонду. У зв'язку з   підвищенням посадових окладів працівників, що отримують заробітну плату за ЄТС,  підвищення тарифів на енергоносії та  інші види товарів та послуг.  Для забезпечення створення належних умов для надання на належному рівні  освіти у закладах загальної середньої освіти та виховання дітей шкільного віку збільшені видатки на придбання предметів довгострокового користування та проведенню капітальних ремонтів у звітному році порівняно із минулим. У 2019 році були виділені та використані цільові субвенції з державного бюджету на засадах з софінансупіванням з місцевого бюджету за такими напрямками: створення сучасного освітнього простору для учнів «Нової української школи»; оновлення матеріально-технічної бази кабінетів природничо-математичного напрямку; створення інклюзивного середовища; переобладнання санітарно-гігієнічних кімнат та шкільних туалетів та придбання мережевого обладнання</t>
  </si>
  <si>
    <t xml:space="preserve"> кількість учнів,що відвідують загальноосвітні навчальні заклади</t>
  </si>
  <si>
    <t>діто-дні відвідування (дітьми)</t>
  </si>
  <si>
    <t xml:space="preserve">Пояснення щодо збільшення (зменшення) обсягів проведених видатків (наданих кредитів) порівняно із аналогічними показниками попереднього року: Пояснення щодо збільшення (зменшення) обсягів проведених видатків (наданих кредитів) порівняно із аналогічними показниками попереднього року: у порівнянні з попереднім роком штатна чисельність змінилася в зв’язку з введенням у 2019-2020 н.р. нових навчальних планів для 2, 11 класів та збільшенням кількості учнів з особливими освітніми потребами загальна кількість ставок вчителів збільшилася. Через відкриття інклюзивних класів на 2019-2020 навч.рік додаткова введено ставки асистента вчителя та  майстра виробничого навчання (збільшилась кількість учнів у групі на 2019-2020 навч.рік). 
          Через зміну систему шкільного харчування з 01.09.2019р., до цього періоду харчування учнів забезпечував КП «Комбінат  шкільного харчування», який був ліквідовано, а до закладів загальної середньої освіти введені ставки кухарів, підсобних робітників, комірників та сестер медичних з дієтичного харчування. Також в зв’язку з тим, що з 01.01.2020 року заклади охорони здоров’я не будуть здійснювати медичне обслуговування шкіл, додатково введено посади сестер медичних.
   У звітному році збільшилась кількість учнів, але кількість класів зменшилася, з метою оптимізації шкільної мережи та приведення до нормативної наповнюваності 25 учнів. Середні витрати на одну дитину збільшилася,  через те що збільшилась заробітна плата,  тарифи на енергоносії та послуги та інші видатки.
По деяким показникам порівняльний аналіз з попереднім роком не проводився. 
</t>
  </si>
  <si>
    <t>кредиторська та дебіторська заборгованість на початок та та кінець звітного періоду відсутня</t>
  </si>
  <si>
    <t xml:space="preserve">Пояснення причин наявності залишку надходжень спеціального фонду, в т. ч. власних надходжень бюджетних установ та інших надходжень, на початок року: залишок коштів виник за рахунок економії по видатках на утримання установ (залишки від надходжень за платне навчання, оплата батьків за харчування  та здачі металобрухту)  </t>
  </si>
  <si>
    <t>Пояснення причин наявності залишку надходжень спеціального фонду, в т. ч. власних надходжень бюджетних установ та інших надходжень, на кінець року : залишок виник по власних ндходженнях за рахунок економії по видатках на утримання установ.</t>
  </si>
  <si>
    <t>Пояснення причин відхилення фактичних обсягів надходжень від планових: по власним надходженням фактичне надходження коштів більше ніж запланове за рахунок збільшення надходжень від реалізації металобрухту та платного навчання. По інших надходженнях - фінансування проведене під фактичне виконаних капітальних робіт та придбання обладнання і предметів довгострокового використання.</t>
  </si>
  <si>
    <t>Заст.головного бухгалтера </t>
  </si>
  <si>
    <t>О.О. Терентьєва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</si>
</sst>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color theme="1"/>
      <name val="Calibri"/>
      <family val="2"/>
      <charset val="204"/>
      <scheme val="minor"/>
    </font>
    <font>
      <sz val="12"/>
      <color theme="1"/>
      <name val="Times New Roman"/>
      <family val="1"/>
      <charset val="204"/>
    </font>
    <font>
      <b/>
      <sz val="13.5"/>
      <color theme="1"/>
      <name val="Times New Roman"/>
      <family val="1"/>
      <charset val="204"/>
    </font>
    <font>
      <u/>
      <sz val="12"/>
      <color theme="1"/>
      <name val="Times New Roman"/>
      <family val="1"/>
      <charset val="204"/>
    </font>
    <font>
      <sz val="10"/>
      <color theme="1"/>
      <name val="Times New Roman"/>
      <family val="1"/>
      <charset val="204"/>
    </font>
    <font>
      <i/>
      <sz val="10"/>
      <color theme="1"/>
      <name val="Times New Roman"/>
      <family val="1"/>
      <charset val="204"/>
    </font>
    <font>
      <sz val="10"/>
      <color rgb="FF0000FF"/>
      <name val="Times New Roman"/>
      <family val="1"/>
      <charset val="204"/>
    </font>
    <font>
      <vertAlign val="superscript"/>
      <sz val="12"/>
      <color theme="1"/>
      <name val="Times New Roman"/>
      <family val="1"/>
      <charset val="204"/>
    </font>
    <font>
      <sz val="9"/>
      <name val="Times New Roman"/>
      <family val="1"/>
      <charset val="204"/>
    </font>
    <font>
      <sz val="9"/>
      <color theme="1"/>
      <name val="Times New Roman"/>
      <family val="1"/>
      <charset val="204"/>
    </font>
    <font>
      <b/>
      <sz val="10"/>
      <color theme="1"/>
      <name val="Times New Roman"/>
      <family val="1"/>
      <charset val="204"/>
    </font>
    <font>
      <b/>
      <i/>
      <sz val="10"/>
      <color theme="1"/>
      <name val="Times New Roman"/>
      <family val="1"/>
      <charset val="204"/>
    </font>
    <font>
      <b/>
      <sz val="12"/>
      <color theme="1"/>
      <name val="Times New Roman"/>
      <family val="1"/>
      <charset val="204"/>
    </font>
    <font>
      <b/>
      <u/>
      <sz val="12"/>
      <color theme="1"/>
      <name val="Times New Roman"/>
      <family val="1"/>
      <charset val="204"/>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1">
    <xf numFmtId="0" fontId="0" fillId="0" borderId="0"/>
  </cellStyleXfs>
  <cellXfs count="120">
    <xf numFmtId="0" fontId="0" fillId="0" borderId="0" xfId="0"/>
    <xf numFmtId="0" fontId="1" fillId="0" borderId="0" xfId="0" applyFont="1" applyAlignment="1">
      <alignment vertical="center" wrapText="1"/>
    </xf>
    <xf numFmtId="0" fontId="0" fillId="0" borderId="0" xfId="0" applyAlignment="1">
      <alignment horizontal="center" vertical="center"/>
    </xf>
    <xf numFmtId="0" fontId="1" fillId="0" borderId="0" xfId="0" applyFont="1" applyAlignment="1">
      <alignment vertical="center" wrapText="1"/>
    </xf>
    <xf numFmtId="0" fontId="1"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0" fillId="0" borderId="0" xfId="0" applyBorder="1"/>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6" xfId="0" applyFont="1" applyBorder="1" applyAlignment="1">
      <alignment vertical="center" wrapText="1"/>
    </xf>
    <xf numFmtId="0" fontId="4" fillId="0" borderId="6" xfId="0" applyFont="1" applyBorder="1" applyAlignment="1">
      <alignment horizontal="center" vertical="center" wrapText="1"/>
    </xf>
    <xf numFmtId="0" fontId="1" fillId="0" borderId="0" xfId="0" applyFont="1"/>
    <xf numFmtId="0" fontId="4" fillId="0" borderId="1" xfId="0" applyFont="1" applyBorder="1" applyAlignment="1">
      <alignment wrapText="1"/>
    </xf>
    <xf numFmtId="0" fontId="0" fillId="0" borderId="1" xfId="0" applyBorder="1"/>
    <xf numFmtId="0" fontId="4" fillId="0" borderId="1" xfId="0" applyFont="1" applyBorder="1"/>
    <xf numFmtId="2" fontId="4" fillId="0" borderId="6" xfId="0" applyNumberFormat="1" applyFont="1" applyBorder="1" applyAlignment="1">
      <alignment horizontal="center" vertical="center" wrapText="1"/>
    </xf>
    <xf numFmtId="0" fontId="10" fillId="0" borderId="7" xfId="0" applyFont="1" applyBorder="1" applyAlignment="1">
      <alignment vertical="center" wrapText="1"/>
    </xf>
    <xf numFmtId="0" fontId="10" fillId="0" borderId="15" xfId="0" applyFont="1" applyBorder="1" applyAlignment="1">
      <alignment vertical="center" wrapText="1"/>
    </xf>
    <xf numFmtId="0" fontId="10" fillId="0" borderId="6" xfId="0" applyFont="1" applyBorder="1" applyAlignment="1">
      <alignment vertical="center" wrapText="1"/>
    </xf>
    <xf numFmtId="0" fontId="11" fillId="0" borderId="6" xfId="0" applyFont="1" applyBorder="1" applyAlignment="1">
      <alignment vertical="center" wrapText="1"/>
    </xf>
    <xf numFmtId="0" fontId="12" fillId="0" borderId="0" xfId="0" applyFont="1"/>
    <xf numFmtId="0" fontId="0" fillId="0" borderId="1" xfId="0" applyBorder="1" applyAlignment="1">
      <alignment horizontal="center"/>
    </xf>
    <xf numFmtId="0" fontId="10" fillId="0" borderId="1" xfId="0" applyFont="1" applyBorder="1"/>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2" fontId="9" fillId="0" borderId="1" xfId="0" applyNumberFormat="1" applyFont="1" applyBorder="1" applyAlignment="1">
      <alignment horizontal="center" vertical="center" wrapText="1"/>
    </xf>
    <xf numFmtId="0" fontId="14" fillId="0" borderId="0" xfId="0" applyFont="1"/>
    <xf numFmtId="0" fontId="9" fillId="0" borderId="19" xfId="0" applyFont="1" applyBorder="1" applyAlignment="1">
      <alignment horizontal="center" vertical="center"/>
    </xf>
    <xf numFmtId="4" fontId="9" fillId="0" borderId="19" xfId="0" applyNumberFormat="1" applyFont="1" applyBorder="1" applyAlignment="1">
      <alignment horizontal="center" vertical="center" wrapText="1"/>
    </xf>
    <xf numFmtId="0" fontId="9" fillId="0" borderId="19" xfId="0" applyFont="1" applyBorder="1" applyAlignment="1">
      <alignment horizontal="center" vertical="center" wrapText="1"/>
    </xf>
    <xf numFmtId="0" fontId="4" fillId="2" borderId="7" xfId="0" applyFont="1" applyFill="1" applyBorder="1" applyAlignment="1">
      <alignment horizontal="center" vertical="center" wrapText="1"/>
    </xf>
    <xf numFmtId="0" fontId="10" fillId="2" borderId="1" xfId="0" applyFont="1" applyFill="1" applyBorder="1" applyAlignment="1">
      <alignment vertical="center" wrapText="1"/>
    </xf>
    <xf numFmtId="0" fontId="0" fillId="2" borderId="0" xfId="0" applyFill="1"/>
    <xf numFmtId="0" fontId="4" fillId="2" borderId="1" xfId="0" applyFon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0" xfId="0" applyFont="1" applyFill="1" applyAlignment="1">
      <alignment wrapText="1"/>
    </xf>
    <xf numFmtId="0" fontId="4" fillId="2" borderId="15" xfId="0" applyFont="1" applyFill="1" applyBorder="1" applyAlignment="1">
      <alignment horizontal="center" vertical="center" wrapText="1"/>
    </xf>
    <xf numFmtId="0" fontId="4" fillId="2" borderId="15" xfId="0" applyFont="1" applyFill="1" applyBorder="1" applyAlignment="1">
      <alignment vertical="center" wrapText="1"/>
    </xf>
    <xf numFmtId="0" fontId="4" fillId="2" borderId="6" xfId="0" applyFont="1" applyFill="1" applyBorder="1" applyAlignment="1">
      <alignment vertical="center" wrapText="1"/>
    </xf>
    <xf numFmtId="0" fontId="10" fillId="2" borderId="6" xfId="0" applyFont="1" applyFill="1" applyBorder="1" applyAlignment="1">
      <alignment vertical="center" wrapText="1"/>
    </xf>
    <xf numFmtId="0" fontId="1" fillId="2" borderId="7" xfId="0" applyFont="1" applyFill="1" applyBorder="1" applyAlignment="1">
      <alignment horizontal="center" vertical="center" wrapText="1"/>
    </xf>
    <xf numFmtId="0" fontId="4" fillId="2" borderId="0" xfId="0" applyFont="1" applyFill="1" applyBorder="1" applyAlignment="1">
      <alignment vertical="center" wrapText="1"/>
    </xf>
    <xf numFmtId="0" fontId="1" fillId="2" borderId="0" xfId="0" applyFont="1" applyFill="1" applyAlignment="1">
      <alignment vertical="center" wrapText="1"/>
    </xf>
    <xf numFmtId="0" fontId="9" fillId="0" borderId="1" xfId="0"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5" xfId="0" applyNumberFormat="1" applyFont="1" applyBorder="1" applyAlignment="1">
      <alignment horizontal="center"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4" fillId="0" borderId="0" xfId="0" applyFont="1" applyAlignment="1">
      <alignment vertical="center" wrapText="1"/>
    </xf>
    <xf numFmtId="0" fontId="12" fillId="0" borderId="0" xfId="0" applyFont="1" applyAlignment="1">
      <alignment horizontal="center" vertical="center" wrapText="1"/>
    </xf>
    <xf numFmtId="0" fontId="2" fillId="0" borderId="0" xfId="0" applyFont="1" applyAlignment="1">
      <alignment horizontal="center" vertical="center"/>
    </xf>
    <xf numFmtId="0" fontId="1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vertical="top" wrapText="1"/>
    </xf>
    <xf numFmtId="0" fontId="1" fillId="0" borderId="0" xfId="0" applyFont="1" applyAlignment="1">
      <alignment horizontal="justify" vertical="center" wrapText="1"/>
    </xf>
    <xf numFmtId="0" fontId="4" fillId="0" borderId="1" xfId="0" applyFont="1" applyBorder="1" applyAlignment="1">
      <alignment horizontal="center" vertical="center" wrapText="1"/>
    </xf>
    <xf numFmtId="0" fontId="1" fillId="0" borderId="0" xfId="0" applyFont="1" applyAlignment="1">
      <alignment horizontal="left" vertical="center" wrapText="1"/>
    </xf>
    <xf numFmtId="0" fontId="12" fillId="0" borderId="0" xfId="0" applyFont="1" applyAlignment="1">
      <alignment horizontal="justify" vertical="center" wrapText="1"/>
    </xf>
    <xf numFmtId="0" fontId="4" fillId="0" borderId="0" xfId="0" applyFont="1" applyAlignment="1">
      <alignment horizontal="justify" vertical="center" wrapText="1"/>
    </xf>
    <xf numFmtId="0" fontId="12" fillId="0" borderId="0" xfId="0" applyFont="1" applyAlignment="1">
      <alignment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1" fillId="2" borderId="0" xfId="0" applyFont="1" applyFill="1" applyAlignment="1">
      <alignment vertical="center" wrapText="1"/>
    </xf>
    <xf numFmtId="0" fontId="1" fillId="2" borderId="0" xfId="0" applyFont="1" applyFill="1" applyBorder="1" applyAlignment="1">
      <alignment vertical="center" wrapText="1"/>
    </xf>
    <xf numFmtId="0" fontId="1" fillId="2" borderId="0" xfId="0" applyFont="1" applyFill="1" applyAlignment="1">
      <alignment horizontal="justify" vertical="center" wrapText="1"/>
    </xf>
    <xf numFmtId="0" fontId="1" fillId="2" borderId="0" xfId="0" applyFont="1" applyFill="1" applyAlignment="1">
      <alignment horizontal="righ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justify" vertical="center" wrapText="1"/>
    </xf>
    <xf numFmtId="0" fontId="7" fillId="0" borderId="0" xfId="0" applyFont="1" applyAlignment="1">
      <alignment horizontal="justify" vertical="center" wrapText="1"/>
    </xf>
    <xf numFmtId="0" fontId="1" fillId="0" borderId="0" xfId="0" applyFont="1" applyAlignment="1">
      <alignment vertical="center" wrapText="1"/>
    </xf>
    <xf numFmtId="164" fontId="4" fillId="0" borderId="3"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1" fillId="0" borderId="2" xfId="0" applyFont="1" applyBorder="1" applyAlignment="1">
      <alignment horizontal="center" vertical="center" wrapText="1"/>
    </xf>
    <xf numFmtId="0" fontId="1" fillId="0" borderId="0" xfId="0" applyFont="1" applyAlignment="1">
      <alignment horizontal="right"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2" xfId="0" applyFont="1" applyBorder="1" applyAlignment="1">
      <alignment horizontal="center" wrapText="1"/>
    </xf>
    <xf numFmtId="0" fontId="4" fillId="0" borderId="13" xfId="0" applyFont="1" applyBorder="1" applyAlignment="1">
      <alignment horizontal="center" wrapText="1"/>
    </xf>
    <xf numFmtId="0" fontId="4" fillId="0" borderId="14" xfId="0" applyFont="1" applyBorder="1" applyAlignment="1">
      <alignment horizontal="center" wrapText="1"/>
    </xf>
    <xf numFmtId="0" fontId="1" fillId="0" borderId="2" xfId="0" applyFont="1" applyBorder="1" applyAlignment="1">
      <alignment horizontal="left"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 fillId="0" borderId="0" xfId="0" applyFont="1" applyAlignment="1">
      <alignment horizontal="left" wrapText="1"/>
    </xf>
    <xf numFmtId="0" fontId="3" fillId="0" borderId="0" xfId="0" applyFont="1" applyAlignment="1">
      <alignment horizontal="left"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1" fillId="0" borderId="0" xfId="0" applyFont="1" applyAlignment="1">
      <alignment horizontal="left" vertical="top" wrapText="1"/>
    </xf>
    <xf numFmtId="0" fontId="4" fillId="0" borderId="7" xfId="0" applyFont="1" applyBorder="1" applyAlignment="1">
      <alignment vertical="center" wrapText="1"/>
    </xf>
    <xf numFmtId="0" fontId="4" fillId="0" borderId="15"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1"/>
  <sheetViews>
    <sheetView view="pageBreakPreview" topLeftCell="A24" zoomScale="60" zoomScaleNormal="100" workbookViewId="0">
      <pane xSplit="3" ySplit="4" topLeftCell="D94" activePane="bottomRight" state="frozen"/>
      <selection activeCell="A24" sqref="A24"/>
      <selection pane="topRight" activeCell="D24" sqref="D24"/>
      <selection pane="bottomLeft" activeCell="A28" sqref="A28"/>
      <selection pane="bottomRight" activeCell="B29" sqref="B29:M29"/>
    </sheetView>
  </sheetViews>
  <sheetFormatPr defaultRowHeight="12.75" x14ac:dyDescent="0.2"/>
  <cols>
    <col min="1" max="1" width="5.28515625" customWidth="1"/>
    <col min="2" max="2" width="9.42578125" bestFit="1" customWidth="1"/>
    <col min="3" max="3" width="40.28515625" customWidth="1"/>
    <col min="4" max="4" width="12.85546875" customWidth="1"/>
    <col min="5" max="5" width="12.28515625" customWidth="1"/>
    <col min="6" max="6" width="13.5703125" customWidth="1"/>
    <col min="7" max="7" width="13.42578125" customWidth="1"/>
    <col min="8" max="8" width="10.85546875" customWidth="1"/>
    <col min="9" max="9" width="13.42578125" customWidth="1"/>
    <col min="10" max="10" width="10.5703125" bestFit="1" customWidth="1"/>
    <col min="11" max="11" width="9.42578125" bestFit="1" customWidth="1"/>
    <col min="12" max="12" width="2.42578125" customWidth="1"/>
    <col min="13" max="13" width="9.28515625" bestFit="1" customWidth="1"/>
  </cols>
  <sheetData>
    <row r="1" spans="1:16" ht="18" customHeight="1" x14ac:dyDescent="0.2">
      <c r="I1" s="69" t="s">
        <v>0</v>
      </c>
      <c r="J1" s="69"/>
      <c r="K1" s="69"/>
      <c r="L1" s="69"/>
      <c r="M1" s="69"/>
      <c r="N1" s="3"/>
    </row>
    <row r="2" spans="1:16" ht="43.9" customHeight="1" x14ac:dyDescent="0.2">
      <c r="I2" s="69" t="s">
        <v>1</v>
      </c>
      <c r="J2" s="69"/>
      <c r="K2" s="69"/>
      <c r="L2" s="69"/>
      <c r="M2" s="69"/>
      <c r="N2" s="3"/>
      <c r="O2" s="1"/>
    </row>
    <row r="5" spans="1:16" ht="17.25" x14ac:dyDescent="0.2">
      <c r="A5" s="63" t="s">
        <v>2</v>
      </c>
      <c r="B5" s="63"/>
      <c r="C5" s="63"/>
      <c r="D5" s="63"/>
      <c r="E5" s="63"/>
      <c r="F5" s="63"/>
      <c r="G5" s="63"/>
      <c r="H5" s="63"/>
      <c r="I5" s="63"/>
      <c r="J5" s="63"/>
      <c r="K5" s="63"/>
      <c r="L5" s="63"/>
      <c r="M5" s="63"/>
      <c r="N5" s="63"/>
      <c r="O5" s="63"/>
      <c r="P5" s="63"/>
    </row>
    <row r="6" spans="1:16" ht="17.25" x14ac:dyDescent="0.2">
      <c r="A6" s="63" t="s">
        <v>142</v>
      </c>
      <c r="B6" s="63"/>
      <c r="C6" s="63"/>
      <c r="D6" s="63"/>
      <c r="E6" s="63"/>
      <c r="F6" s="63"/>
      <c r="G6" s="63"/>
      <c r="H6" s="63"/>
      <c r="I6" s="63"/>
      <c r="J6" s="63"/>
      <c r="K6" s="63"/>
      <c r="L6" s="63"/>
      <c r="M6" s="63"/>
      <c r="N6" s="63"/>
      <c r="O6" s="63"/>
      <c r="P6" s="63"/>
    </row>
    <row r="7" spans="1:16" x14ac:dyDescent="0.2">
      <c r="A7" s="2"/>
    </row>
    <row r="8" spans="1:16" x14ac:dyDescent="0.2">
      <c r="A8" s="2"/>
    </row>
    <row r="9" spans="1:16" ht="15.75" customHeight="1" x14ac:dyDescent="0.2">
      <c r="A9" s="70" t="s">
        <v>143</v>
      </c>
      <c r="B9" s="70"/>
      <c r="C9" s="70"/>
      <c r="D9" s="70"/>
      <c r="E9" s="70"/>
      <c r="F9" s="70"/>
      <c r="G9" s="70"/>
      <c r="H9" s="70"/>
      <c r="I9" s="70"/>
      <c r="J9" s="70"/>
      <c r="K9" s="70"/>
      <c r="L9" s="1"/>
      <c r="M9" s="1"/>
    </row>
    <row r="10" spans="1:16" ht="12.75" customHeight="1" x14ac:dyDescent="0.2">
      <c r="A10" s="71" t="s">
        <v>3</v>
      </c>
      <c r="B10" s="71"/>
      <c r="C10" s="71"/>
      <c r="D10" s="71"/>
      <c r="E10" s="71"/>
      <c r="F10" s="71"/>
      <c r="G10" s="71"/>
      <c r="H10" s="71"/>
      <c r="I10" s="71"/>
      <c r="J10" s="71"/>
      <c r="K10" s="71"/>
      <c r="L10" s="1"/>
      <c r="M10" s="1"/>
    </row>
    <row r="11" spans="1:16" ht="12.75" customHeight="1" x14ac:dyDescent="0.2">
      <c r="A11" s="66"/>
      <c r="B11" s="66"/>
      <c r="C11" s="66"/>
      <c r="D11" s="66"/>
      <c r="E11" s="66"/>
      <c r="F11" s="66"/>
      <c r="G11" s="66"/>
      <c r="H11" s="66"/>
      <c r="I11" s="66"/>
      <c r="J11" s="66"/>
      <c r="K11" s="66"/>
      <c r="L11" s="1"/>
      <c r="M11" s="1"/>
    </row>
    <row r="12" spans="1:16" ht="31.5" customHeight="1" x14ac:dyDescent="0.2">
      <c r="A12" s="64" t="s">
        <v>144</v>
      </c>
      <c r="B12" s="64"/>
      <c r="C12" s="64"/>
      <c r="D12" s="64"/>
      <c r="E12" s="64"/>
      <c r="F12" s="64"/>
      <c r="G12" s="64"/>
      <c r="H12" s="64"/>
      <c r="I12" s="64"/>
      <c r="J12" s="64"/>
      <c r="K12" s="64"/>
      <c r="L12" s="64"/>
      <c r="M12" s="64"/>
    </row>
    <row r="13" spans="1:16" ht="12.75" customHeight="1" x14ac:dyDescent="0.2">
      <c r="A13" s="71" t="s">
        <v>4</v>
      </c>
      <c r="B13" s="71"/>
      <c r="C13" s="71"/>
      <c r="D13" s="71"/>
      <c r="E13" s="71"/>
      <c r="F13" s="71"/>
      <c r="G13" s="71"/>
      <c r="H13" s="71"/>
      <c r="I13" s="71"/>
      <c r="J13" s="71"/>
      <c r="K13" s="71"/>
      <c r="L13" s="1"/>
      <c r="M13" s="1"/>
    </row>
    <row r="14" spans="1:16" ht="12.75" customHeight="1" x14ac:dyDescent="0.2">
      <c r="A14" s="66"/>
      <c r="B14" s="66"/>
      <c r="C14" s="66"/>
      <c r="D14" s="66"/>
      <c r="E14" s="66"/>
      <c r="F14" s="66"/>
      <c r="G14" s="66"/>
      <c r="H14" s="66"/>
      <c r="I14" s="66"/>
      <c r="J14" s="66"/>
      <c r="K14" s="66"/>
      <c r="L14" s="1"/>
      <c r="M14" s="1"/>
    </row>
    <row r="15" spans="1:16" ht="15.75" customHeight="1" x14ac:dyDescent="0.2">
      <c r="A15" s="70" t="s">
        <v>145</v>
      </c>
      <c r="B15" s="70"/>
      <c r="C15" s="70"/>
      <c r="D15" s="70"/>
      <c r="E15" s="70"/>
      <c r="F15" s="70"/>
      <c r="G15" s="70"/>
      <c r="H15" s="70"/>
      <c r="I15" s="70"/>
      <c r="J15" s="70"/>
      <c r="K15" s="70"/>
      <c r="L15" s="3"/>
      <c r="M15" s="3"/>
    </row>
    <row r="16" spans="1:16" ht="15.75" customHeight="1" x14ac:dyDescent="0.2">
      <c r="A16" s="72" t="s">
        <v>146</v>
      </c>
      <c r="B16" s="72"/>
      <c r="C16" s="72"/>
      <c r="D16" s="72"/>
      <c r="E16" s="72"/>
      <c r="F16" s="72"/>
      <c r="G16" s="72"/>
      <c r="H16" s="72"/>
      <c r="I16" s="72"/>
      <c r="J16" s="72"/>
      <c r="K16" s="72"/>
      <c r="L16" s="1"/>
      <c r="M16" s="1"/>
    </row>
    <row r="17" spans="1:13" ht="15.75" customHeight="1" x14ac:dyDescent="0.2">
      <c r="A17" s="3"/>
      <c r="B17" s="62" t="s">
        <v>52</v>
      </c>
      <c r="C17" s="62"/>
      <c r="D17" s="62"/>
      <c r="E17" s="62"/>
      <c r="F17" s="62"/>
      <c r="G17" s="62"/>
      <c r="H17" s="62"/>
      <c r="I17" s="62"/>
      <c r="J17" s="62"/>
      <c r="K17" s="62"/>
      <c r="L17" s="3"/>
      <c r="M17" s="3"/>
    </row>
    <row r="18" spans="1:13" ht="12.75" customHeight="1" x14ac:dyDescent="0.2">
      <c r="A18" s="61" t="s">
        <v>5</v>
      </c>
      <c r="B18" s="61"/>
      <c r="C18" s="61"/>
      <c r="D18" s="61"/>
      <c r="E18" s="61"/>
      <c r="F18" s="61"/>
      <c r="G18" s="61"/>
      <c r="H18" s="61"/>
      <c r="I18" s="61"/>
      <c r="J18" s="61"/>
      <c r="K18" s="61"/>
      <c r="L18" s="1"/>
      <c r="M18" s="1"/>
    </row>
    <row r="19" spans="1:13" ht="15.75" x14ac:dyDescent="0.2">
      <c r="A19" s="67"/>
      <c r="B19" s="67"/>
      <c r="C19" s="67"/>
      <c r="D19" s="67"/>
      <c r="E19" s="67"/>
      <c r="F19" s="67"/>
      <c r="G19" s="67"/>
      <c r="H19" s="67"/>
      <c r="I19" s="67"/>
      <c r="J19" s="67"/>
      <c r="K19" s="67"/>
      <c r="L19" s="1"/>
      <c r="M19" s="1"/>
    </row>
    <row r="20" spans="1:13" ht="15.75" customHeight="1" x14ac:dyDescent="0.2">
      <c r="A20" s="67" t="s">
        <v>6</v>
      </c>
      <c r="B20" s="67"/>
      <c r="C20" s="67"/>
      <c r="D20" s="67"/>
      <c r="E20" s="67"/>
      <c r="F20" s="67"/>
      <c r="G20" s="67"/>
      <c r="H20" s="67"/>
      <c r="I20" s="67"/>
      <c r="J20" s="67"/>
      <c r="K20" s="67"/>
      <c r="L20" s="1"/>
      <c r="M20" s="1"/>
    </row>
    <row r="21" spans="1:13" ht="22.9" customHeight="1" x14ac:dyDescent="0.2">
      <c r="A21" s="65" t="s">
        <v>53</v>
      </c>
      <c r="B21" s="65"/>
      <c r="C21" s="65"/>
      <c r="D21" s="65"/>
      <c r="E21" s="65"/>
      <c r="F21" s="65"/>
      <c r="G21" s="65"/>
      <c r="H21" s="65"/>
      <c r="I21" s="65"/>
      <c r="J21" s="65"/>
      <c r="K21" s="65"/>
      <c r="L21" s="65"/>
      <c r="M21" s="65"/>
    </row>
    <row r="22" spans="1:13" ht="12.75" customHeight="1" x14ac:dyDescent="0.2">
      <c r="A22" s="66"/>
      <c r="B22" s="66"/>
      <c r="C22" s="66"/>
      <c r="D22" s="66"/>
      <c r="E22" s="66"/>
      <c r="F22" s="66"/>
      <c r="G22" s="66"/>
      <c r="H22" s="66"/>
      <c r="I22" s="66"/>
      <c r="J22" s="66"/>
      <c r="K22" s="66"/>
      <c r="L22" s="1"/>
      <c r="M22" s="1"/>
    </row>
    <row r="23" spans="1:13" ht="15.75" customHeight="1" x14ac:dyDescent="0.2">
      <c r="A23" s="67" t="s">
        <v>7</v>
      </c>
      <c r="B23" s="67"/>
      <c r="C23" s="67"/>
      <c r="D23" s="67"/>
      <c r="E23" s="67"/>
      <c r="F23" s="67"/>
      <c r="G23" s="67"/>
      <c r="H23" s="67"/>
      <c r="I23" s="67"/>
      <c r="J23" s="67"/>
      <c r="K23" s="67"/>
      <c r="L23" s="1"/>
      <c r="M23" s="1"/>
    </row>
    <row r="24" spans="1:13" ht="12.75" customHeight="1" x14ac:dyDescent="0.2">
      <c r="A24" s="66"/>
      <c r="B24" s="66"/>
      <c r="C24" s="66"/>
      <c r="D24" s="66"/>
      <c r="E24" s="66"/>
      <c r="F24" s="66"/>
      <c r="G24" s="66"/>
      <c r="H24" s="66"/>
      <c r="I24" s="66"/>
      <c r="J24" s="66"/>
      <c r="K24" s="66"/>
      <c r="L24" s="1"/>
      <c r="M24" s="1"/>
    </row>
    <row r="25" spans="1:13" ht="15.75" x14ac:dyDescent="0.2">
      <c r="A25" s="67" t="s">
        <v>8</v>
      </c>
      <c r="B25" s="67"/>
      <c r="C25" s="67"/>
      <c r="D25" s="67"/>
      <c r="E25" s="67"/>
      <c r="F25" s="67"/>
      <c r="G25" s="67"/>
      <c r="H25" s="67"/>
      <c r="I25" s="67"/>
      <c r="J25" s="67"/>
      <c r="K25" s="67"/>
      <c r="L25" s="4"/>
      <c r="M25" s="4"/>
    </row>
    <row r="26" spans="1:13" ht="15.75" x14ac:dyDescent="0.2">
      <c r="A26" s="1"/>
      <c r="B26" s="68" t="s">
        <v>9</v>
      </c>
      <c r="C26" s="68" t="s">
        <v>10</v>
      </c>
      <c r="D26" s="68" t="s">
        <v>11</v>
      </c>
      <c r="E26" s="68"/>
      <c r="F26" s="68"/>
      <c r="G26" s="68" t="s">
        <v>12</v>
      </c>
      <c r="H26" s="68"/>
      <c r="I26" s="68"/>
      <c r="J26" s="68" t="s">
        <v>13</v>
      </c>
      <c r="K26" s="68"/>
      <c r="L26" s="68"/>
      <c r="M26" s="68"/>
    </row>
    <row r="27" spans="1:13" ht="25.5" x14ac:dyDescent="0.2">
      <c r="A27" s="1"/>
      <c r="B27" s="68"/>
      <c r="C27" s="68"/>
      <c r="D27" s="5" t="s">
        <v>14</v>
      </c>
      <c r="E27" s="5" t="s">
        <v>15</v>
      </c>
      <c r="F27" s="5" t="s">
        <v>16</v>
      </c>
      <c r="G27" s="5" t="s">
        <v>14</v>
      </c>
      <c r="H27" s="5" t="s">
        <v>15</v>
      </c>
      <c r="I27" s="5" t="s">
        <v>16</v>
      </c>
      <c r="J27" s="5" t="s">
        <v>14</v>
      </c>
      <c r="K27" s="68" t="s">
        <v>15</v>
      </c>
      <c r="L27" s="68"/>
      <c r="M27" s="5" t="s">
        <v>16</v>
      </c>
    </row>
    <row r="28" spans="1:13" ht="27" customHeight="1" x14ac:dyDescent="0.2">
      <c r="A28" s="1"/>
      <c r="B28" s="5" t="s">
        <v>17</v>
      </c>
      <c r="C28" s="6" t="s">
        <v>18</v>
      </c>
      <c r="D28" s="5">
        <v>179149.14799999999</v>
      </c>
      <c r="E28" s="5">
        <v>12443.216</v>
      </c>
      <c r="F28" s="11">
        <f>D28+E28</f>
        <v>191592.364</v>
      </c>
      <c r="G28" s="5">
        <v>170873.56200000001</v>
      </c>
      <c r="H28" s="5">
        <v>11711.300999999999</v>
      </c>
      <c r="I28" s="11">
        <f>G28+H28</f>
        <v>182584.86300000001</v>
      </c>
      <c r="J28" s="11">
        <f>G28-D28</f>
        <v>-8275.5859999999811</v>
      </c>
      <c r="K28" s="68">
        <f>H28-E28</f>
        <v>-731.91500000000087</v>
      </c>
      <c r="L28" s="68"/>
      <c r="M28" s="11">
        <v>-2019.24</v>
      </c>
    </row>
    <row r="29" spans="1:13" ht="24.75" customHeight="1" x14ac:dyDescent="0.2">
      <c r="A29" s="1"/>
      <c r="B29" s="68" t="s">
        <v>19</v>
      </c>
      <c r="C29" s="68"/>
      <c r="D29" s="68"/>
      <c r="E29" s="68"/>
      <c r="F29" s="68"/>
      <c r="G29" s="68"/>
      <c r="H29" s="68"/>
      <c r="I29" s="68"/>
      <c r="J29" s="68"/>
      <c r="K29" s="68"/>
      <c r="L29" s="68"/>
      <c r="M29" s="68"/>
    </row>
    <row r="30" spans="1:13" ht="15.75" x14ac:dyDescent="0.2">
      <c r="A30" s="1"/>
      <c r="B30" s="6" t="s">
        <v>20</v>
      </c>
      <c r="C30" s="7" t="s">
        <v>21</v>
      </c>
      <c r="D30" s="5" t="s">
        <v>20</v>
      </c>
      <c r="E30" s="5" t="s">
        <v>20</v>
      </c>
      <c r="F30" s="5" t="s">
        <v>20</v>
      </c>
      <c r="G30" s="5" t="s">
        <v>20</v>
      </c>
      <c r="H30" s="5" t="s">
        <v>20</v>
      </c>
      <c r="I30" s="5" t="s">
        <v>20</v>
      </c>
      <c r="J30" s="5" t="s">
        <v>20</v>
      </c>
      <c r="K30" s="68" t="s">
        <v>20</v>
      </c>
      <c r="L30" s="68"/>
      <c r="M30" s="5" t="s">
        <v>20</v>
      </c>
    </row>
    <row r="31" spans="1:13" ht="24" x14ac:dyDescent="0.2">
      <c r="B31" s="26" t="s">
        <v>185</v>
      </c>
      <c r="C31" s="30" t="s">
        <v>72</v>
      </c>
      <c r="D31" s="30">
        <v>0</v>
      </c>
      <c r="E31" s="31">
        <v>775130.01</v>
      </c>
      <c r="F31" s="31">
        <v>775130.01</v>
      </c>
      <c r="G31" s="30">
        <v>0</v>
      </c>
      <c r="H31" s="31">
        <v>743254.2</v>
      </c>
      <c r="I31" s="31">
        <v>743254.2</v>
      </c>
      <c r="J31" s="32">
        <v>-1490.29</v>
      </c>
      <c r="K31" s="55">
        <v>-24.36</v>
      </c>
      <c r="L31" s="56"/>
      <c r="M31" s="33">
        <v>-1514.65</v>
      </c>
    </row>
    <row r="32" spans="1:13" ht="48" x14ac:dyDescent="0.2">
      <c r="B32" s="26" t="s">
        <v>54</v>
      </c>
      <c r="C32" s="30" t="s">
        <v>147</v>
      </c>
      <c r="D32" s="30">
        <v>0</v>
      </c>
      <c r="E32" s="31">
        <v>571098</v>
      </c>
      <c r="F32" s="31">
        <v>571098</v>
      </c>
      <c r="G32" s="30">
        <v>0</v>
      </c>
      <c r="H32" s="31">
        <v>571098</v>
      </c>
      <c r="I32" s="31">
        <v>571098</v>
      </c>
      <c r="J32" s="32">
        <v>-1490.29</v>
      </c>
      <c r="K32" s="55">
        <v>-24.36</v>
      </c>
      <c r="L32" s="56"/>
      <c r="M32" s="33">
        <v>-1514.65</v>
      </c>
    </row>
    <row r="33" spans="2:13" ht="36" x14ac:dyDescent="0.2">
      <c r="B33" s="26" t="s">
        <v>55</v>
      </c>
      <c r="C33" s="30" t="s">
        <v>148</v>
      </c>
      <c r="D33" s="30">
        <v>0</v>
      </c>
      <c r="E33" s="31">
        <v>913998</v>
      </c>
      <c r="F33" s="31">
        <v>913998</v>
      </c>
      <c r="G33" s="30">
        <v>0</v>
      </c>
      <c r="H33" s="31">
        <v>845436.11</v>
      </c>
      <c r="I33" s="31">
        <v>845436.11</v>
      </c>
      <c r="J33" s="32">
        <v>-1490.29</v>
      </c>
      <c r="K33" s="55">
        <v>-24.36</v>
      </c>
      <c r="L33" s="56"/>
      <c r="M33" s="33">
        <v>-1514.65</v>
      </c>
    </row>
    <row r="34" spans="2:13" ht="21" customHeight="1" x14ac:dyDescent="0.2">
      <c r="B34" s="57" t="s">
        <v>209</v>
      </c>
      <c r="C34" s="57"/>
      <c r="D34" s="57"/>
      <c r="E34" s="57"/>
      <c r="F34" s="57"/>
      <c r="G34" s="57"/>
      <c r="H34" s="57"/>
      <c r="I34" s="57"/>
      <c r="J34" s="57"/>
      <c r="K34" s="57"/>
      <c r="L34" s="57"/>
      <c r="M34" s="57"/>
    </row>
    <row r="35" spans="2:13" ht="36" x14ac:dyDescent="0.2">
      <c r="B35" s="26" t="s">
        <v>56</v>
      </c>
      <c r="C35" s="30" t="s">
        <v>149</v>
      </c>
      <c r="D35" s="30">
        <v>0</v>
      </c>
      <c r="E35" s="31">
        <v>1505539</v>
      </c>
      <c r="F35" s="31">
        <v>1505539</v>
      </c>
      <c r="G35" s="30">
        <v>0</v>
      </c>
      <c r="H35" s="31">
        <v>1462989.15</v>
      </c>
      <c r="I35" s="31">
        <v>1462989.15</v>
      </c>
      <c r="J35" s="32">
        <v>-1490.29</v>
      </c>
      <c r="K35" s="55">
        <v>-24.36</v>
      </c>
      <c r="L35" s="56"/>
      <c r="M35" s="33">
        <v>-1514.65</v>
      </c>
    </row>
    <row r="36" spans="2:13" ht="12.75" customHeight="1" x14ac:dyDescent="0.2">
      <c r="B36" s="58" t="s">
        <v>210</v>
      </c>
      <c r="C36" s="59"/>
      <c r="D36" s="59"/>
      <c r="E36" s="59"/>
      <c r="F36" s="59"/>
      <c r="G36" s="59"/>
      <c r="H36" s="59"/>
      <c r="I36" s="59"/>
      <c r="J36" s="59"/>
      <c r="K36" s="59"/>
      <c r="L36" s="59"/>
      <c r="M36" s="60"/>
    </row>
    <row r="37" spans="2:13" ht="36" x14ac:dyDescent="0.2">
      <c r="B37" s="26" t="s">
        <v>57</v>
      </c>
      <c r="C37" s="30" t="s">
        <v>150</v>
      </c>
      <c r="D37" s="30">
        <v>0</v>
      </c>
      <c r="E37" s="31">
        <v>281906</v>
      </c>
      <c r="F37" s="31">
        <v>281906</v>
      </c>
      <c r="G37" s="30">
        <v>0</v>
      </c>
      <c r="H37" s="31">
        <v>281905.34999999998</v>
      </c>
      <c r="I37" s="31">
        <v>281905.34999999998</v>
      </c>
      <c r="J37" s="32">
        <v>-1490.29</v>
      </c>
      <c r="K37" s="55">
        <v>-24.36</v>
      </c>
      <c r="L37" s="56"/>
      <c r="M37" s="33">
        <v>-1514.65</v>
      </c>
    </row>
    <row r="38" spans="2:13" ht="60" x14ac:dyDescent="0.2">
      <c r="B38" s="26" t="s">
        <v>58</v>
      </c>
      <c r="C38" s="30" t="s">
        <v>151</v>
      </c>
      <c r="D38" s="31">
        <v>984192</v>
      </c>
      <c r="E38" s="31">
        <v>333719</v>
      </c>
      <c r="F38" s="31">
        <v>1317911</v>
      </c>
      <c r="G38" s="31">
        <v>240652.02</v>
      </c>
      <c r="H38" s="31">
        <v>331254.59999999998</v>
      </c>
      <c r="I38" s="31">
        <v>571906.62</v>
      </c>
      <c r="J38" s="32">
        <v>-1490.29</v>
      </c>
      <c r="K38" s="55">
        <v>-24.36</v>
      </c>
      <c r="L38" s="56"/>
      <c r="M38" s="33">
        <v>-1514.65</v>
      </c>
    </row>
    <row r="39" spans="2:13" ht="47.25" customHeight="1" x14ac:dyDescent="0.2">
      <c r="B39" s="54" t="s">
        <v>211</v>
      </c>
      <c r="C39" s="54"/>
      <c r="D39" s="54"/>
      <c r="E39" s="54"/>
      <c r="F39" s="54"/>
      <c r="G39" s="54"/>
      <c r="H39" s="54"/>
      <c r="I39" s="54"/>
      <c r="J39" s="54"/>
      <c r="K39" s="54"/>
      <c r="L39" s="54"/>
      <c r="M39" s="54"/>
    </row>
    <row r="40" spans="2:13" ht="60" x14ac:dyDescent="0.2">
      <c r="B40" s="26" t="s">
        <v>59</v>
      </c>
      <c r="C40" s="30" t="s">
        <v>152</v>
      </c>
      <c r="D40" s="31">
        <v>206378</v>
      </c>
      <c r="E40" s="31">
        <v>329528</v>
      </c>
      <c r="F40" s="31">
        <v>535906</v>
      </c>
      <c r="G40" s="31">
        <v>204148</v>
      </c>
      <c r="H40" s="31">
        <v>329526.88</v>
      </c>
      <c r="I40" s="31">
        <v>533674.88</v>
      </c>
      <c r="J40" s="32">
        <v>-1490.29</v>
      </c>
      <c r="K40" s="55">
        <v>-24.36</v>
      </c>
      <c r="L40" s="56"/>
      <c r="M40" s="33">
        <v>-1514.65</v>
      </c>
    </row>
    <row r="41" spans="2:13" ht="12.75" customHeight="1" x14ac:dyDescent="0.2">
      <c r="B41" s="54" t="s">
        <v>212</v>
      </c>
      <c r="C41" s="54"/>
      <c r="D41" s="54"/>
      <c r="E41" s="54"/>
      <c r="F41" s="54"/>
      <c r="G41" s="54"/>
      <c r="H41" s="54"/>
      <c r="I41" s="54"/>
      <c r="J41" s="54"/>
      <c r="K41" s="54"/>
      <c r="L41" s="54"/>
      <c r="M41" s="54"/>
    </row>
    <row r="42" spans="2:13" x14ac:dyDescent="0.2">
      <c r="B42" s="26" t="s">
        <v>60</v>
      </c>
      <c r="C42" s="30" t="s">
        <v>153</v>
      </c>
      <c r="D42" s="30">
        <v>0</v>
      </c>
      <c r="E42" s="31">
        <v>137349</v>
      </c>
      <c r="F42" s="31">
        <v>137349</v>
      </c>
      <c r="G42" s="30">
        <v>0</v>
      </c>
      <c r="H42" s="31">
        <v>77117</v>
      </c>
      <c r="I42" s="31">
        <v>77117</v>
      </c>
      <c r="J42" s="32">
        <v>-1490.29</v>
      </c>
      <c r="K42" s="55">
        <v>-24.36</v>
      </c>
      <c r="L42" s="56"/>
      <c r="M42" s="33">
        <v>-1514.65</v>
      </c>
    </row>
    <row r="43" spans="2:13" ht="31.5" customHeight="1" x14ac:dyDescent="0.2">
      <c r="B43" s="54" t="s">
        <v>213</v>
      </c>
      <c r="C43" s="54"/>
      <c r="D43" s="54"/>
      <c r="E43" s="54"/>
      <c r="F43" s="54"/>
      <c r="G43" s="54"/>
      <c r="H43" s="54"/>
      <c r="I43" s="54"/>
      <c r="J43" s="54"/>
      <c r="K43" s="54"/>
      <c r="L43" s="54"/>
      <c r="M43" s="54"/>
    </row>
    <row r="44" spans="2:13" ht="36" x14ac:dyDescent="0.2">
      <c r="B44" s="26" t="s">
        <v>61</v>
      </c>
      <c r="C44" s="30" t="s">
        <v>154</v>
      </c>
      <c r="D44" s="30">
        <v>0</v>
      </c>
      <c r="E44" s="31">
        <v>251665</v>
      </c>
      <c r="F44" s="31">
        <v>251665</v>
      </c>
      <c r="G44" s="30">
        <v>0</v>
      </c>
      <c r="H44" s="31">
        <v>248369.52</v>
      </c>
      <c r="I44" s="31">
        <v>248369.52</v>
      </c>
      <c r="J44" s="32">
        <v>-1490.29</v>
      </c>
      <c r="K44" s="55">
        <v>-24.36</v>
      </c>
      <c r="L44" s="56"/>
      <c r="M44" s="33">
        <v>-1514.65</v>
      </c>
    </row>
    <row r="45" spans="2:13" ht="31.5" customHeight="1" x14ac:dyDescent="0.2">
      <c r="B45" s="54" t="s">
        <v>214</v>
      </c>
      <c r="C45" s="54"/>
      <c r="D45" s="54"/>
      <c r="E45" s="54"/>
      <c r="F45" s="54"/>
      <c r="G45" s="54"/>
      <c r="H45" s="54"/>
      <c r="I45" s="54"/>
      <c r="J45" s="54"/>
      <c r="K45" s="54"/>
      <c r="L45" s="54"/>
      <c r="M45" s="54"/>
    </row>
    <row r="46" spans="2:13" ht="36" x14ac:dyDescent="0.2">
      <c r="B46" s="26" t="s">
        <v>62</v>
      </c>
      <c r="C46" s="30" t="s">
        <v>155</v>
      </c>
      <c r="D46" s="30">
        <v>0</v>
      </c>
      <c r="E46" s="31">
        <v>253400</v>
      </c>
      <c r="F46" s="31">
        <v>253400</v>
      </c>
      <c r="G46" s="30">
        <v>0</v>
      </c>
      <c r="H46" s="31">
        <v>249236</v>
      </c>
      <c r="I46" s="31">
        <v>249236</v>
      </c>
      <c r="J46" s="32">
        <v>-1490.29</v>
      </c>
      <c r="K46" s="55">
        <v>-24.36</v>
      </c>
      <c r="L46" s="56"/>
      <c r="M46" s="33">
        <v>-1514.65</v>
      </c>
    </row>
    <row r="47" spans="2:13" ht="31.5" customHeight="1" x14ac:dyDescent="0.2">
      <c r="B47" s="54" t="s">
        <v>214</v>
      </c>
      <c r="C47" s="54"/>
      <c r="D47" s="54"/>
      <c r="E47" s="54"/>
      <c r="F47" s="54"/>
      <c r="G47" s="54"/>
      <c r="H47" s="54"/>
      <c r="I47" s="54"/>
      <c r="J47" s="54"/>
      <c r="K47" s="54"/>
      <c r="L47" s="54"/>
      <c r="M47" s="54"/>
    </row>
    <row r="48" spans="2:13" x14ac:dyDescent="0.2">
      <c r="B48" s="26" t="s">
        <v>63</v>
      </c>
      <c r="C48" s="30" t="s">
        <v>75</v>
      </c>
      <c r="D48" s="30">
        <v>0</v>
      </c>
      <c r="E48" s="31">
        <v>159821.32999999999</v>
      </c>
      <c r="F48" s="31">
        <v>159821.32999999999</v>
      </c>
      <c r="G48" s="30">
        <v>0</v>
      </c>
      <c r="H48" s="31">
        <v>133500</v>
      </c>
      <c r="I48" s="31">
        <v>133500</v>
      </c>
      <c r="J48" s="32">
        <v>-1490.29</v>
      </c>
      <c r="K48" s="55">
        <v>-24.36</v>
      </c>
      <c r="L48" s="56"/>
      <c r="M48" s="33">
        <v>-1514.65</v>
      </c>
    </row>
    <row r="49" spans="2:13" ht="31.5" customHeight="1" x14ac:dyDescent="0.2">
      <c r="B49" s="54" t="s">
        <v>213</v>
      </c>
      <c r="C49" s="54"/>
      <c r="D49" s="54"/>
      <c r="E49" s="54"/>
      <c r="F49" s="54"/>
      <c r="G49" s="54"/>
      <c r="H49" s="54"/>
      <c r="I49" s="54"/>
      <c r="J49" s="54"/>
      <c r="K49" s="54"/>
      <c r="L49" s="54"/>
      <c r="M49" s="54"/>
    </row>
    <row r="50" spans="2:13" ht="36" x14ac:dyDescent="0.2">
      <c r="B50" s="26" t="s">
        <v>64</v>
      </c>
      <c r="C50" s="30" t="s">
        <v>156</v>
      </c>
      <c r="D50" s="30">
        <v>0</v>
      </c>
      <c r="E50" s="31">
        <v>16023</v>
      </c>
      <c r="F50" s="31">
        <v>16023</v>
      </c>
      <c r="G50" s="30">
        <v>0</v>
      </c>
      <c r="H50" s="31">
        <v>16023</v>
      </c>
      <c r="I50" s="31">
        <v>16023</v>
      </c>
      <c r="J50" s="32">
        <v>-1490.29</v>
      </c>
      <c r="K50" s="55">
        <v>-24.36</v>
      </c>
      <c r="L50" s="56"/>
      <c r="M50" s="33">
        <v>-1514.65</v>
      </c>
    </row>
    <row r="51" spans="2:13" ht="36" x14ac:dyDescent="0.2">
      <c r="B51" s="26" t="s">
        <v>65</v>
      </c>
      <c r="C51" s="30" t="s">
        <v>157</v>
      </c>
      <c r="D51" s="30">
        <v>0</v>
      </c>
      <c r="E51" s="31">
        <v>80000</v>
      </c>
      <c r="F51" s="31">
        <v>80000</v>
      </c>
      <c r="G51" s="30">
        <v>0</v>
      </c>
      <c r="H51" s="31">
        <v>70000</v>
      </c>
      <c r="I51" s="31">
        <v>70000</v>
      </c>
      <c r="J51" s="32">
        <v>-1490.29</v>
      </c>
      <c r="K51" s="55">
        <v>-24.36</v>
      </c>
      <c r="L51" s="56"/>
      <c r="M51" s="33">
        <v>-1514.65</v>
      </c>
    </row>
    <row r="52" spans="2:13" ht="31.5" customHeight="1" x14ac:dyDescent="0.2">
      <c r="B52" s="54" t="s">
        <v>213</v>
      </c>
      <c r="C52" s="54"/>
      <c r="D52" s="54"/>
      <c r="E52" s="54"/>
      <c r="F52" s="54"/>
      <c r="G52" s="54"/>
      <c r="H52" s="54"/>
      <c r="I52" s="54"/>
      <c r="J52" s="54"/>
      <c r="K52" s="54"/>
      <c r="L52" s="54"/>
      <c r="M52" s="54"/>
    </row>
    <row r="53" spans="2:13" ht="36" x14ac:dyDescent="0.2">
      <c r="B53" s="26" t="s">
        <v>66</v>
      </c>
      <c r="C53" s="30" t="s">
        <v>158</v>
      </c>
      <c r="D53" s="30">
        <v>0</v>
      </c>
      <c r="E53" s="31">
        <v>613950</v>
      </c>
      <c r="F53" s="31">
        <v>613950</v>
      </c>
      <c r="G53" s="30">
        <v>0</v>
      </c>
      <c r="H53" s="31">
        <v>565976.81999999995</v>
      </c>
      <c r="I53" s="31">
        <v>565976.81999999995</v>
      </c>
      <c r="J53" s="32">
        <v>-1490.29</v>
      </c>
      <c r="K53" s="55">
        <v>-24.36</v>
      </c>
      <c r="L53" s="56"/>
      <c r="M53" s="33">
        <v>-1514.65</v>
      </c>
    </row>
    <row r="54" spans="2:13" ht="31.5" customHeight="1" x14ac:dyDescent="0.2">
      <c r="B54" s="54" t="s">
        <v>213</v>
      </c>
      <c r="C54" s="54"/>
      <c r="D54" s="54"/>
      <c r="E54" s="54"/>
      <c r="F54" s="54"/>
      <c r="G54" s="54"/>
      <c r="H54" s="54"/>
      <c r="I54" s="54"/>
      <c r="J54" s="54"/>
      <c r="K54" s="54"/>
      <c r="L54" s="54"/>
      <c r="M54" s="54"/>
    </row>
    <row r="55" spans="2:13" ht="48" x14ac:dyDescent="0.2">
      <c r="B55" s="26" t="s">
        <v>67</v>
      </c>
      <c r="C55" s="30" t="s">
        <v>159</v>
      </c>
      <c r="D55" s="31">
        <v>1022203</v>
      </c>
      <c r="E55" s="31">
        <v>231000</v>
      </c>
      <c r="F55" s="31">
        <v>1253203</v>
      </c>
      <c r="G55" s="31">
        <v>944792.65</v>
      </c>
      <c r="H55" s="31">
        <v>193207.35</v>
      </c>
      <c r="I55" s="31">
        <v>1138000</v>
      </c>
      <c r="J55" s="32">
        <v>-1490.29</v>
      </c>
      <c r="K55" s="55">
        <v>-24.36</v>
      </c>
      <c r="L55" s="56"/>
      <c r="M55" s="33">
        <v>-1514.65</v>
      </c>
    </row>
    <row r="56" spans="2:13" ht="12.75" customHeight="1" x14ac:dyDescent="0.2">
      <c r="B56" s="54" t="s">
        <v>215</v>
      </c>
      <c r="C56" s="54"/>
      <c r="D56" s="54"/>
      <c r="E56" s="54"/>
      <c r="F56" s="54"/>
      <c r="G56" s="54"/>
      <c r="H56" s="54"/>
      <c r="I56" s="54"/>
      <c r="J56" s="54"/>
      <c r="K56" s="54"/>
      <c r="L56" s="54"/>
      <c r="M56" s="54"/>
    </row>
    <row r="57" spans="2:13" ht="48" x14ac:dyDescent="0.2">
      <c r="B57" s="26" t="s">
        <v>68</v>
      </c>
      <c r="C57" s="30" t="s">
        <v>160</v>
      </c>
      <c r="D57" s="30">
        <v>0</v>
      </c>
      <c r="E57" s="31">
        <v>316448</v>
      </c>
      <c r="F57" s="31">
        <v>316448</v>
      </c>
      <c r="G57" s="30">
        <v>0</v>
      </c>
      <c r="H57" s="31">
        <v>311968.92</v>
      </c>
      <c r="I57" s="31">
        <v>311968.92</v>
      </c>
      <c r="J57" s="32">
        <v>-1490.29</v>
      </c>
      <c r="K57" s="55">
        <v>-24.36</v>
      </c>
      <c r="L57" s="56"/>
      <c r="M57" s="33">
        <v>-1514.65</v>
      </c>
    </row>
    <row r="58" spans="2:13" ht="31.5" customHeight="1" x14ac:dyDescent="0.2">
      <c r="B58" s="54" t="s">
        <v>213</v>
      </c>
      <c r="C58" s="54"/>
      <c r="D58" s="54"/>
      <c r="E58" s="54"/>
      <c r="F58" s="54"/>
      <c r="G58" s="54"/>
      <c r="H58" s="54"/>
      <c r="I58" s="54"/>
      <c r="J58" s="54"/>
      <c r="K58" s="54"/>
      <c r="L58" s="54"/>
      <c r="M58" s="54"/>
    </row>
    <row r="59" spans="2:13" ht="24" x14ac:dyDescent="0.2">
      <c r="B59" s="26" t="s">
        <v>69</v>
      </c>
      <c r="C59" s="30" t="s">
        <v>161</v>
      </c>
      <c r="D59" s="30">
        <v>0</v>
      </c>
      <c r="E59" s="31">
        <v>15000</v>
      </c>
      <c r="F59" s="31">
        <v>15000</v>
      </c>
      <c r="G59" s="30">
        <v>0</v>
      </c>
      <c r="H59" s="31">
        <v>14899</v>
      </c>
      <c r="I59" s="31">
        <v>14899</v>
      </c>
      <c r="J59" s="32">
        <v>-1490.29</v>
      </c>
      <c r="K59" s="55">
        <v>-24.36</v>
      </c>
      <c r="L59" s="56"/>
      <c r="M59" s="33">
        <v>-1514.65</v>
      </c>
    </row>
    <row r="60" spans="2:13" ht="36" x14ac:dyDescent="0.2">
      <c r="B60" s="26" t="s">
        <v>70</v>
      </c>
      <c r="C60" s="30" t="s">
        <v>162</v>
      </c>
      <c r="D60" s="30">
        <v>0</v>
      </c>
      <c r="E60" s="31">
        <v>181872</v>
      </c>
      <c r="F60" s="31">
        <v>181872</v>
      </c>
      <c r="G60" s="30">
        <v>0</v>
      </c>
      <c r="H60" s="31">
        <v>144445.56</v>
      </c>
      <c r="I60" s="31">
        <v>144445.56</v>
      </c>
      <c r="J60" s="32">
        <v>-1490.29</v>
      </c>
      <c r="K60" s="55">
        <v>-24.36</v>
      </c>
      <c r="L60" s="56"/>
      <c r="M60" s="33">
        <v>-1514.65</v>
      </c>
    </row>
    <row r="61" spans="2:13" ht="31.5" customHeight="1" x14ac:dyDescent="0.2">
      <c r="B61" s="54" t="s">
        <v>213</v>
      </c>
      <c r="C61" s="54"/>
      <c r="D61" s="54"/>
      <c r="E61" s="54"/>
      <c r="F61" s="54"/>
      <c r="G61" s="54"/>
      <c r="H61" s="54"/>
      <c r="I61" s="54"/>
      <c r="J61" s="54"/>
      <c r="K61" s="54"/>
      <c r="L61" s="54"/>
      <c r="M61" s="54"/>
    </row>
    <row r="62" spans="2:13" ht="36" x14ac:dyDescent="0.2">
      <c r="B62" s="26" t="s">
        <v>71</v>
      </c>
      <c r="C62" s="30" t="s">
        <v>163</v>
      </c>
      <c r="D62" s="30">
        <v>0</v>
      </c>
      <c r="E62" s="31">
        <v>186675</v>
      </c>
      <c r="F62" s="31">
        <v>186675</v>
      </c>
      <c r="G62" s="30">
        <v>0</v>
      </c>
      <c r="H62" s="31">
        <v>171815.76</v>
      </c>
      <c r="I62" s="31">
        <v>171815.76</v>
      </c>
      <c r="J62" s="32">
        <v>-1490.29</v>
      </c>
      <c r="K62" s="55">
        <v>-24.36</v>
      </c>
      <c r="L62" s="56"/>
      <c r="M62" s="33">
        <v>-1514.65</v>
      </c>
    </row>
    <row r="63" spans="2:13" ht="31.5" customHeight="1" x14ac:dyDescent="0.2">
      <c r="B63" s="54" t="s">
        <v>213</v>
      </c>
      <c r="C63" s="54"/>
      <c r="D63" s="54"/>
      <c r="E63" s="54"/>
      <c r="F63" s="54"/>
      <c r="G63" s="54"/>
      <c r="H63" s="54"/>
      <c r="I63" s="54"/>
      <c r="J63" s="54"/>
      <c r="K63" s="54"/>
      <c r="L63" s="54"/>
      <c r="M63" s="54"/>
    </row>
    <row r="64" spans="2:13" ht="36" x14ac:dyDescent="0.2">
      <c r="B64" s="26" t="s">
        <v>73</v>
      </c>
      <c r="C64" s="30" t="s">
        <v>164</v>
      </c>
      <c r="D64" s="30">
        <v>0</v>
      </c>
      <c r="E64" s="31">
        <v>195160</v>
      </c>
      <c r="F64" s="31">
        <v>195160</v>
      </c>
      <c r="G64" s="30">
        <v>0</v>
      </c>
      <c r="H64" s="31">
        <v>175189.42</v>
      </c>
      <c r="I64" s="31">
        <v>175189.42</v>
      </c>
      <c r="J64" s="32">
        <v>-1490.29</v>
      </c>
      <c r="K64" s="55">
        <v>-24.36</v>
      </c>
      <c r="L64" s="56"/>
      <c r="M64" s="33">
        <v>-1514.65</v>
      </c>
    </row>
    <row r="65" spans="2:13" ht="31.5" customHeight="1" x14ac:dyDescent="0.2">
      <c r="B65" s="54" t="s">
        <v>213</v>
      </c>
      <c r="C65" s="54"/>
      <c r="D65" s="54"/>
      <c r="E65" s="54"/>
      <c r="F65" s="54"/>
      <c r="G65" s="54"/>
      <c r="H65" s="54"/>
      <c r="I65" s="54"/>
      <c r="J65" s="54"/>
      <c r="K65" s="54"/>
      <c r="L65" s="54"/>
      <c r="M65" s="54"/>
    </row>
    <row r="66" spans="2:13" ht="36" x14ac:dyDescent="0.2">
      <c r="B66" s="26" t="s">
        <v>74</v>
      </c>
      <c r="C66" s="30" t="s">
        <v>165</v>
      </c>
      <c r="D66" s="30">
        <v>0</v>
      </c>
      <c r="E66" s="31">
        <v>169705</v>
      </c>
      <c r="F66" s="31">
        <v>169705</v>
      </c>
      <c r="G66" s="30">
        <v>0</v>
      </c>
      <c r="H66" s="31">
        <v>169704.4</v>
      </c>
      <c r="I66" s="31">
        <v>169704.4</v>
      </c>
      <c r="J66" s="32">
        <v>-1490.29</v>
      </c>
      <c r="K66" s="55">
        <v>-24.36</v>
      </c>
      <c r="L66" s="56"/>
      <c r="M66" s="33">
        <v>-1514.65</v>
      </c>
    </row>
    <row r="67" spans="2:13" x14ac:dyDescent="0.2">
      <c r="B67" s="26" t="s">
        <v>76</v>
      </c>
      <c r="C67" s="30" t="s">
        <v>166</v>
      </c>
      <c r="D67" s="30">
        <v>0</v>
      </c>
      <c r="E67" s="31">
        <v>762387</v>
      </c>
      <c r="F67" s="31">
        <v>762387</v>
      </c>
      <c r="G67" s="30">
        <v>0</v>
      </c>
      <c r="H67" s="31">
        <v>627247.9</v>
      </c>
      <c r="I67" s="31">
        <v>627247.9</v>
      </c>
      <c r="J67" s="32">
        <v>-1490.29</v>
      </c>
      <c r="K67" s="55">
        <v>-24.36</v>
      </c>
      <c r="L67" s="56"/>
      <c r="M67" s="33">
        <v>-1514.65</v>
      </c>
    </row>
    <row r="68" spans="2:13" ht="12.75" customHeight="1" x14ac:dyDescent="0.2">
      <c r="B68" s="54" t="s">
        <v>212</v>
      </c>
      <c r="C68" s="54"/>
      <c r="D68" s="54"/>
      <c r="E68" s="54"/>
      <c r="F68" s="54"/>
      <c r="G68" s="54"/>
      <c r="H68" s="54"/>
      <c r="I68" s="54"/>
      <c r="J68" s="54"/>
      <c r="K68" s="54"/>
      <c r="L68" s="54"/>
      <c r="M68" s="54"/>
    </row>
    <row r="69" spans="2:13" ht="60" x14ac:dyDescent="0.2">
      <c r="B69" s="26" t="s">
        <v>77</v>
      </c>
      <c r="C69" s="30" t="s">
        <v>167</v>
      </c>
      <c r="D69" s="30">
        <v>0</v>
      </c>
      <c r="E69" s="31">
        <v>220226</v>
      </c>
      <c r="F69" s="31">
        <v>220226</v>
      </c>
      <c r="G69" s="30">
        <v>0</v>
      </c>
      <c r="H69" s="31">
        <v>210570.23</v>
      </c>
      <c r="I69" s="31">
        <v>210570.23</v>
      </c>
      <c r="J69" s="32">
        <v>-1490.29</v>
      </c>
      <c r="K69" s="55">
        <v>-24.36</v>
      </c>
      <c r="L69" s="56"/>
      <c r="M69" s="33">
        <v>-1514.65</v>
      </c>
    </row>
    <row r="70" spans="2:13" ht="31.5" customHeight="1" x14ac:dyDescent="0.2">
      <c r="B70" s="54" t="s">
        <v>213</v>
      </c>
      <c r="C70" s="54"/>
      <c r="D70" s="54"/>
      <c r="E70" s="54"/>
      <c r="F70" s="54"/>
      <c r="G70" s="54"/>
      <c r="H70" s="54"/>
      <c r="I70" s="54"/>
      <c r="J70" s="54"/>
      <c r="K70" s="54"/>
      <c r="L70" s="54"/>
      <c r="M70" s="54"/>
    </row>
    <row r="71" spans="2:13" ht="36" x14ac:dyDescent="0.2">
      <c r="B71" s="26" t="s">
        <v>78</v>
      </c>
      <c r="C71" s="30" t="s">
        <v>168</v>
      </c>
      <c r="D71" s="30">
        <v>0</v>
      </c>
      <c r="E71" s="31">
        <v>183009</v>
      </c>
      <c r="F71" s="31">
        <v>183009</v>
      </c>
      <c r="G71" s="30">
        <v>0</v>
      </c>
      <c r="H71" s="31">
        <v>181109.13</v>
      </c>
      <c r="I71" s="31">
        <v>181109.13</v>
      </c>
      <c r="J71" s="32">
        <v>-1490.29</v>
      </c>
      <c r="K71" s="55">
        <v>-24.36</v>
      </c>
      <c r="L71" s="56"/>
      <c r="M71" s="33">
        <v>-1514.65</v>
      </c>
    </row>
    <row r="72" spans="2:13" ht="31.5" customHeight="1" x14ac:dyDescent="0.2">
      <c r="B72" s="54" t="s">
        <v>213</v>
      </c>
      <c r="C72" s="54"/>
      <c r="D72" s="54"/>
      <c r="E72" s="54"/>
      <c r="F72" s="54"/>
      <c r="G72" s="54"/>
      <c r="H72" s="54"/>
      <c r="I72" s="54"/>
      <c r="J72" s="54"/>
      <c r="K72" s="54"/>
      <c r="L72" s="54"/>
      <c r="M72" s="54"/>
    </row>
    <row r="73" spans="2:13" ht="48" x14ac:dyDescent="0.2">
      <c r="B73" s="26" t="s">
        <v>187</v>
      </c>
      <c r="C73" s="30" t="s">
        <v>169</v>
      </c>
      <c r="D73" s="30">
        <v>0</v>
      </c>
      <c r="E73" s="31">
        <v>68106</v>
      </c>
      <c r="F73" s="31">
        <v>68106</v>
      </c>
      <c r="G73" s="30">
        <v>0</v>
      </c>
      <c r="H73" s="31">
        <v>68105.64</v>
      </c>
      <c r="I73" s="31">
        <v>68105.64</v>
      </c>
      <c r="J73" s="32">
        <v>-1490.29</v>
      </c>
      <c r="K73" s="55">
        <v>-24.36</v>
      </c>
      <c r="L73" s="56"/>
      <c r="M73" s="33">
        <v>-1514.65</v>
      </c>
    </row>
    <row r="74" spans="2:13" ht="48" x14ac:dyDescent="0.2">
      <c r="B74" s="26" t="s">
        <v>188</v>
      </c>
      <c r="C74" s="30" t="s">
        <v>170</v>
      </c>
      <c r="D74" s="30">
        <v>0</v>
      </c>
      <c r="E74" s="31">
        <v>38429</v>
      </c>
      <c r="F74" s="31">
        <v>38429</v>
      </c>
      <c r="G74" s="30">
        <v>0</v>
      </c>
      <c r="H74" s="31">
        <v>37255.199999999997</v>
      </c>
      <c r="I74" s="31">
        <v>37255.199999999997</v>
      </c>
      <c r="J74" s="32">
        <v>-1490.29</v>
      </c>
      <c r="K74" s="55">
        <v>-24.36</v>
      </c>
      <c r="L74" s="56"/>
      <c r="M74" s="33">
        <v>-1514.65</v>
      </c>
    </row>
    <row r="75" spans="2:13" ht="31.5" customHeight="1" x14ac:dyDescent="0.2">
      <c r="B75" s="58" t="s">
        <v>213</v>
      </c>
      <c r="C75" s="59"/>
      <c r="D75" s="59"/>
      <c r="E75" s="59"/>
      <c r="F75" s="59"/>
      <c r="G75" s="59"/>
      <c r="H75" s="59"/>
      <c r="I75" s="59"/>
      <c r="J75" s="59"/>
      <c r="K75" s="59"/>
      <c r="L75" s="59"/>
      <c r="M75" s="60"/>
    </row>
    <row r="76" spans="2:13" ht="60" x14ac:dyDescent="0.2">
      <c r="B76" s="26" t="s">
        <v>189</v>
      </c>
      <c r="C76" s="30" t="s">
        <v>171</v>
      </c>
      <c r="D76" s="30">
        <v>0</v>
      </c>
      <c r="E76" s="31">
        <v>48491</v>
      </c>
      <c r="F76" s="31">
        <v>48491</v>
      </c>
      <c r="G76" s="30">
        <v>0</v>
      </c>
      <c r="H76" s="31">
        <v>48395.41</v>
      </c>
      <c r="I76" s="31">
        <v>48395.41</v>
      </c>
      <c r="J76" s="32">
        <v>-1490.29</v>
      </c>
      <c r="K76" s="55">
        <v>-24.36</v>
      </c>
      <c r="L76" s="56"/>
      <c r="M76" s="33">
        <v>-1514.65</v>
      </c>
    </row>
    <row r="77" spans="2:13" ht="31.5" customHeight="1" x14ac:dyDescent="0.2">
      <c r="B77" s="58" t="s">
        <v>213</v>
      </c>
      <c r="C77" s="59"/>
      <c r="D77" s="59"/>
      <c r="E77" s="59"/>
      <c r="F77" s="59"/>
      <c r="G77" s="59"/>
      <c r="H77" s="59"/>
      <c r="I77" s="59"/>
      <c r="J77" s="59"/>
      <c r="K77" s="59"/>
      <c r="L77" s="59"/>
      <c r="M77" s="60"/>
    </row>
    <row r="78" spans="2:13" ht="36" x14ac:dyDescent="0.2">
      <c r="B78" s="26" t="s">
        <v>190</v>
      </c>
      <c r="C78" s="30" t="s">
        <v>172</v>
      </c>
      <c r="D78" s="30">
        <v>0</v>
      </c>
      <c r="E78" s="31">
        <v>439511</v>
      </c>
      <c r="F78" s="31">
        <v>439511</v>
      </c>
      <c r="G78" s="30">
        <v>0</v>
      </c>
      <c r="H78" s="31">
        <v>427921.65</v>
      </c>
      <c r="I78" s="31">
        <v>427921.65</v>
      </c>
      <c r="J78" s="32">
        <v>-1490.29</v>
      </c>
      <c r="K78" s="55">
        <v>-24.36</v>
      </c>
      <c r="L78" s="56"/>
      <c r="M78" s="33">
        <v>-1514.65</v>
      </c>
    </row>
    <row r="79" spans="2:13" ht="31.5" customHeight="1" x14ac:dyDescent="0.2">
      <c r="B79" s="54" t="s">
        <v>213</v>
      </c>
      <c r="C79" s="54"/>
      <c r="D79" s="54"/>
      <c r="E79" s="54"/>
      <c r="F79" s="54"/>
      <c r="G79" s="54"/>
      <c r="H79" s="54"/>
      <c r="I79" s="54"/>
      <c r="J79" s="54"/>
      <c r="K79" s="54"/>
      <c r="L79" s="54"/>
      <c r="M79" s="54"/>
    </row>
    <row r="80" spans="2:13" ht="60" x14ac:dyDescent="0.2">
      <c r="B80" s="26" t="s">
        <v>191</v>
      </c>
      <c r="C80" s="30" t="s">
        <v>173</v>
      </c>
      <c r="D80" s="30">
        <v>0</v>
      </c>
      <c r="E80" s="31">
        <v>181875</v>
      </c>
      <c r="F80" s="31">
        <v>181875</v>
      </c>
      <c r="G80" s="30">
        <v>0</v>
      </c>
      <c r="H80" s="31">
        <v>174897.12</v>
      </c>
      <c r="I80" s="31">
        <v>174897.12</v>
      </c>
      <c r="J80" s="32">
        <v>-1490.29</v>
      </c>
      <c r="K80" s="55">
        <v>-24.36</v>
      </c>
      <c r="L80" s="56"/>
      <c r="M80" s="33">
        <v>-1514.65</v>
      </c>
    </row>
    <row r="81" spans="2:13" ht="31.5" customHeight="1" x14ac:dyDescent="0.2">
      <c r="B81" s="54" t="s">
        <v>216</v>
      </c>
      <c r="C81" s="54"/>
      <c r="D81" s="54"/>
      <c r="E81" s="54"/>
      <c r="F81" s="54"/>
      <c r="G81" s="54"/>
      <c r="H81" s="54"/>
      <c r="I81" s="54"/>
      <c r="J81" s="54"/>
      <c r="K81" s="54"/>
      <c r="L81" s="54"/>
      <c r="M81" s="54"/>
    </row>
    <row r="82" spans="2:13" ht="36" x14ac:dyDescent="0.2">
      <c r="B82" s="26" t="s">
        <v>192</v>
      </c>
      <c r="C82" s="30" t="s">
        <v>184</v>
      </c>
      <c r="D82" s="35">
        <v>0</v>
      </c>
      <c r="E82" s="36">
        <v>114485</v>
      </c>
      <c r="F82" s="36">
        <v>114485</v>
      </c>
      <c r="G82" s="37">
        <v>0</v>
      </c>
      <c r="H82" s="36">
        <v>111355.47</v>
      </c>
      <c r="I82" s="36">
        <v>111355.47</v>
      </c>
      <c r="J82" s="32">
        <v>-1490.29</v>
      </c>
      <c r="K82" s="55">
        <v>-24.36</v>
      </c>
      <c r="L82" s="56"/>
      <c r="M82" s="33">
        <v>-1514.65</v>
      </c>
    </row>
    <row r="83" spans="2:13" ht="31.5" customHeight="1" x14ac:dyDescent="0.2">
      <c r="B83" s="54" t="s">
        <v>213</v>
      </c>
      <c r="C83" s="54"/>
      <c r="D83" s="54"/>
      <c r="E83" s="54"/>
      <c r="F83" s="54"/>
      <c r="G83" s="54"/>
      <c r="H83" s="54"/>
      <c r="I83" s="54"/>
      <c r="J83" s="54"/>
      <c r="K83" s="54"/>
      <c r="L83" s="54"/>
      <c r="M83" s="54"/>
    </row>
    <row r="84" spans="2:13" ht="36" x14ac:dyDescent="0.2">
      <c r="B84" s="26" t="s">
        <v>193</v>
      </c>
      <c r="C84" s="30" t="s">
        <v>174</v>
      </c>
      <c r="D84" s="30">
        <v>0</v>
      </c>
      <c r="E84" s="31">
        <v>88176</v>
      </c>
      <c r="F84" s="31">
        <v>88176</v>
      </c>
      <c r="G84" s="30">
        <v>0</v>
      </c>
      <c r="H84" s="31">
        <v>85463.52</v>
      </c>
      <c r="I84" s="31">
        <v>85463.52</v>
      </c>
      <c r="J84" s="32">
        <v>-1490.29</v>
      </c>
      <c r="K84" s="55">
        <v>-24.36</v>
      </c>
      <c r="L84" s="56"/>
      <c r="M84" s="33">
        <v>-1514.65</v>
      </c>
    </row>
    <row r="85" spans="2:13" ht="31.5" customHeight="1" x14ac:dyDescent="0.2">
      <c r="B85" s="54" t="s">
        <v>213</v>
      </c>
      <c r="C85" s="54"/>
      <c r="D85" s="54"/>
      <c r="E85" s="54"/>
      <c r="F85" s="54"/>
      <c r="G85" s="54"/>
      <c r="H85" s="54"/>
      <c r="I85" s="54"/>
      <c r="J85" s="54"/>
      <c r="K85" s="54"/>
      <c r="L85" s="54"/>
      <c r="M85" s="54"/>
    </row>
    <row r="86" spans="2:13" ht="48" x14ac:dyDescent="0.2">
      <c r="B86" s="26" t="s">
        <v>194</v>
      </c>
      <c r="C86" s="30" t="s">
        <v>175</v>
      </c>
      <c r="D86" s="30">
        <v>0</v>
      </c>
      <c r="E86" s="31">
        <v>72290</v>
      </c>
      <c r="F86" s="31">
        <v>72290</v>
      </c>
      <c r="G86" s="30">
        <v>0</v>
      </c>
      <c r="H86" s="31">
        <v>52210.44</v>
      </c>
      <c r="I86" s="31">
        <v>52210.44</v>
      </c>
      <c r="J86" s="32">
        <v>-1490.29</v>
      </c>
      <c r="K86" s="55">
        <v>-24.36</v>
      </c>
      <c r="L86" s="56"/>
      <c r="M86" s="33">
        <v>-1514.65</v>
      </c>
    </row>
    <row r="87" spans="2:13" ht="31.5" customHeight="1" x14ac:dyDescent="0.2">
      <c r="B87" s="54" t="s">
        <v>213</v>
      </c>
      <c r="C87" s="54"/>
      <c r="D87" s="54"/>
      <c r="E87" s="54"/>
      <c r="F87" s="54"/>
      <c r="G87" s="54"/>
      <c r="H87" s="54"/>
      <c r="I87" s="54"/>
      <c r="J87" s="54"/>
      <c r="K87" s="54"/>
      <c r="L87" s="54"/>
      <c r="M87" s="54"/>
    </row>
    <row r="88" spans="2:13" ht="48" x14ac:dyDescent="0.2">
      <c r="B88" s="26" t="s">
        <v>195</v>
      </c>
      <c r="C88" s="30" t="s">
        <v>176</v>
      </c>
      <c r="D88" s="30">
        <v>0</v>
      </c>
      <c r="E88" s="31">
        <v>182645</v>
      </c>
      <c r="F88" s="31">
        <v>182645</v>
      </c>
      <c r="G88" s="30">
        <v>0</v>
      </c>
      <c r="H88" s="31">
        <v>132263.79999999999</v>
      </c>
      <c r="I88" s="31">
        <v>132263.79999999999</v>
      </c>
      <c r="J88" s="32">
        <v>-1490.29</v>
      </c>
      <c r="K88" s="55">
        <v>-24.36</v>
      </c>
      <c r="L88" s="56"/>
      <c r="M88" s="33">
        <v>-1514.65</v>
      </c>
    </row>
    <row r="89" spans="2:13" ht="31.5" customHeight="1" x14ac:dyDescent="0.2">
      <c r="B89" s="54" t="s">
        <v>213</v>
      </c>
      <c r="C89" s="54"/>
      <c r="D89" s="54"/>
      <c r="E89" s="54"/>
      <c r="F89" s="54"/>
      <c r="G89" s="54"/>
      <c r="H89" s="54"/>
      <c r="I89" s="54"/>
      <c r="J89" s="54"/>
      <c r="K89" s="54"/>
      <c r="L89" s="54"/>
      <c r="M89" s="54"/>
    </row>
    <row r="90" spans="2:13" ht="48" x14ac:dyDescent="0.2">
      <c r="B90" s="26" t="s">
        <v>197</v>
      </c>
      <c r="C90" s="30" t="s">
        <v>196</v>
      </c>
      <c r="D90" s="30">
        <v>0</v>
      </c>
      <c r="E90" s="31">
        <v>66593</v>
      </c>
      <c r="F90" s="31">
        <v>66593</v>
      </c>
      <c r="G90" s="30">
        <v>0</v>
      </c>
      <c r="H90" s="31">
        <v>66591.600000000006</v>
      </c>
      <c r="I90" s="31">
        <v>66591.600000000006</v>
      </c>
      <c r="J90" s="32">
        <v>-1490.29</v>
      </c>
      <c r="K90" s="55">
        <v>-24.36</v>
      </c>
      <c r="L90" s="56"/>
      <c r="M90" s="33">
        <v>-1514.65</v>
      </c>
    </row>
    <row r="91" spans="2:13" ht="36" x14ac:dyDescent="0.2">
      <c r="B91" s="26" t="s">
        <v>198</v>
      </c>
      <c r="C91" s="30" t="s">
        <v>177</v>
      </c>
      <c r="D91" s="30">
        <v>0</v>
      </c>
      <c r="E91" s="31">
        <v>258059</v>
      </c>
      <c r="F91" s="31">
        <v>258059</v>
      </c>
      <c r="G91" s="30">
        <v>0</v>
      </c>
      <c r="H91" s="31">
        <v>251339.49</v>
      </c>
      <c r="I91" s="31">
        <v>251339.49</v>
      </c>
      <c r="J91" s="32">
        <v>-1490.29</v>
      </c>
      <c r="K91" s="55">
        <v>-24.36</v>
      </c>
      <c r="L91" s="56"/>
      <c r="M91" s="33">
        <v>-1514.65</v>
      </c>
    </row>
    <row r="92" spans="2:13" ht="31.5" customHeight="1" x14ac:dyDescent="0.2">
      <c r="B92" s="54" t="s">
        <v>213</v>
      </c>
      <c r="C92" s="54"/>
      <c r="D92" s="54"/>
      <c r="E92" s="54"/>
      <c r="F92" s="54"/>
      <c r="G92" s="54"/>
      <c r="H92" s="54"/>
      <c r="I92" s="54"/>
      <c r="J92" s="54"/>
      <c r="K92" s="54"/>
      <c r="L92" s="54"/>
      <c r="M92" s="54"/>
    </row>
    <row r="93" spans="2:13" ht="24" x14ac:dyDescent="0.2">
      <c r="B93" s="26" t="s">
        <v>199</v>
      </c>
      <c r="C93" s="30" t="s">
        <v>178</v>
      </c>
      <c r="D93" s="30">
        <v>0</v>
      </c>
      <c r="E93" s="31">
        <v>275171.33</v>
      </c>
      <c r="F93" s="31">
        <v>275171.33</v>
      </c>
      <c r="G93" s="30">
        <v>0</v>
      </c>
      <c r="H93" s="31">
        <v>275171.33</v>
      </c>
      <c r="I93" s="31">
        <v>275171.33</v>
      </c>
      <c r="J93" s="32">
        <v>-1490.29</v>
      </c>
      <c r="K93" s="55">
        <v>-24.36</v>
      </c>
      <c r="L93" s="56"/>
      <c r="M93" s="33">
        <v>-1514.65</v>
      </c>
    </row>
    <row r="94" spans="2:13" ht="24" x14ac:dyDescent="0.2">
      <c r="B94" s="26" t="s">
        <v>200</v>
      </c>
      <c r="C94" s="30" t="s">
        <v>179</v>
      </c>
      <c r="D94" s="30">
        <v>0</v>
      </c>
      <c r="E94" s="31">
        <v>522437.78</v>
      </c>
      <c r="F94" s="31">
        <v>522437.78</v>
      </c>
      <c r="G94" s="30">
        <v>0</v>
      </c>
      <c r="H94" s="31">
        <v>522437.78</v>
      </c>
      <c r="I94" s="31">
        <v>522437.78</v>
      </c>
      <c r="J94" s="32">
        <v>-1490.29</v>
      </c>
      <c r="K94" s="55">
        <v>-24.36</v>
      </c>
      <c r="L94" s="56"/>
      <c r="M94" s="33">
        <v>-1514.65</v>
      </c>
    </row>
    <row r="95" spans="2:13" ht="24" x14ac:dyDescent="0.2">
      <c r="B95" s="26" t="s">
        <v>201</v>
      </c>
      <c r="C95" s="30" t="s">
        <v>180</v>
      </c>
      <c r="D95" s="31">
        <v>43820</v>
      </c>
      <c r="E95" s="30">
        <v>0</v>
      </c>
      <c r="F95" s="31">
        <v>43820</v>
      </c>
      <c r="G95" s="30">
        <v>0</v>
      </c>
      <c r="H95" s="30">
        <v>0</v>
      </c>
      <c r="I95" s="30">
        <v>0</v>
      </c>
      <c r="J95" s="32">
        <v>-1490.29</v>
      </c>
      <c r="K95" s="55">
        <v>-24.36</v>
      </c>
      <c r="L95" s="56"/>
      <c r="M95" s="33">
        <v>-1514.65</v>
      </c>
    </row>
    <row r="96" spans="2:13" ht="31.5" customHeight="1" x14ac:dyDescent="0.2">
      <c r="B96" s="54" t="s">
        <v>213</v>
      </c>
      <c r="C96" s="54"/>
      <c r="D96" s="54"/>
      <c r="E96" s="54"/>
      <c r="F96" s="54"/>
      <c r="G96" s="54"/>
      <c r="H96" s="54"/>
      <c r="I96" s="54"/>
      <c r="J96" s="54"/>
      <c r="K96" s="54"/>
      <c r="L96" s="54"/>
      <c r="M96" s="54"/>
    </row>
    <row r="97" spans="2:13" ht="48" x14ac:dyDescent="0.2">
      <c r="B97" s="26" t="s">
        <v>202</v>
      </c>
      <c r="C97" s="30" t="s">
        <v>181</v>
      </c>
      <c r="D97" s="31">
        <v>626550</v>
      </c>
      <c r="E97" s="30">
        <v>0</v>
      </c>
      <c r="F97" s="31">
        <v>626550</v>
      </c>
      <c r="G97" s="31">
        <v>584674</v>
      </c>
      <c r="H97" s="30">
        <v>0</v>
      </c>
      <c r="I97" s="31">
        <v>584674</v>
      </c>
      <c r="J97" s="32">
        <v>-1490.29</v>
      </c>
      <c r="K97" s="55">
        <v>-24.36</v>
      </c>
      <c r="L97" s="56"/>
      <c r="M97" s="33">
        <v>-1514.65</v>
      </c>
    </row>
    <row r="98" spans="2:13" ht="12.75" customHeight="1" x14ac:dyDescent="0.2">
      <c r="B98" s="54" t="s">
        <v>217</v>
      </c>
      <c r="C98" s="54"/>
      <c r="D98" s="54"/>
      <c r="E98" s="54"/>
      <c r="F98" s="54"/>
      <c r="G98" s="54"/>
      <c r="H98" s="54"/>
      <c r="I98" s="54"/>
      <c r="J98" s="54"/>
      <c r="K98" s="54"/>
      <c r="L98" s="54"/>
      <c r="M98" s="54"/>
    </row>
    <row r="99" spans="2:13" ht="24" x14ac:dyDescent="0.2">
      <c r="B99" s="26" t="s">
        <v>203</v>
      </c>
      <c r="C99" s="30" t="s">
        <v>182</v>
      </c>
      <c r="D99" s="31">
        <v>1371627</v>
      </c>
      <c r="E99" s="30">
        <v>0</v>
      </c>
      <c r="F99" s="31">
        <v>1371627</v>
      </c>
      <c r="G99" s="31">
        <v>1370150.28</v>
      </c>
      <c r="H99" s="30">
        <v>0</v>
      </c>
      <c r="I99" s="31">
        <v>1370150.28</v>
      </c>
      <c r="J99" s="32">
        <v>-1490.29</v>
      </c>
      <c r="K99" s="55">
        <v>-24.36</v>
      </c>
      <c r="L99" s="56"/>
      <c r="M99" s="33">
        <v>-1514.65</v>
      </c>
    </row>
    <row r="100" spans="2:13" ht="12.75" customHeight="1" x14ac:dyDescent="0.2">
      <c r="B100" s="54" t="s">
        <v>215</v>
      </c>
      <c r="C100" s="54"/>
      <c r="D100" s="54"/>
      <c r="E100" s="54"/>
      <c r="F100" s="54"/>
      <c r="G100" s="54"/>
      <c r="H100" s="54"/>
      <c r="I100" s="54"/>
      <c r="J100" s="54"/>
      <c r="K100" s="54"/>
      <c r="L100" s="54"/>
      <c r="M100" s="54"/>
    </row>
    <row r="101" spans="2:13" ht="36" x14ac:dyDescent="0.2">
      <c r="B101" s="26" t="s">
        <v>204</v>
      </c>
      <c r="C101" s="30" t="s">
        <v>183</v>
      </c>
      <c r="D101" s="31">
        <v>361157</v>
      </c>
      <c r="E101" s="30">
        <v>0</v>
      </c>
      <c r="F101" s="31">
        <v>361157</v>
      </c>
      <c r="G101" s="31">
        <v>348588</v>
      </c>
      <c r="H101" s="30">
        <v>0</v>
      </c>
      <c r="I101" s="31">
        <v>348588</v>
      </c>
      <c r="J101" s="32">
        <v>-1490.29</v>
      </c>
      <c r="K101" s="55">
        <v>-24.36</v>
      </c>
      <c r="L101" s="56"/>
      <c r="M101" s="33">
        <v>-1514.65</v>
      </c>
    </row>
    <row r="102" spans="2:13" ht="12.75" customHeight="1" x14ac:dyDescent="0.2">
      <c r="B102" s="54" t="s">
        <v>217</v>
      </c>
      <c r="C102" s="54"/>
      <c r="D102" s="54"/>
      <c r="E102" s="54"/>
      <c r="F102" s="54"/>
      <c r="G102" s="54"/>
      <c r="H102" s="54"/>
      <c r="I102" s="54"/>
      <c r="J102" s="54"/>
      <c r="K102" s="54"/>
      <c r="L102" s="54"/>
      <c r="M102" s="54"/>
    </row>
    <row r="103" spans="2:13" ht="46.5" customHeight="1" x14ac:dyDescent="0.2">
      <c r="B103" s="26" t="s">
        <v>206</v>
      </c>
      <c r="C103" s="30" t="s">
        <v>205</v>
      </c>
      <c r="D103" s="30">
        <v>0</v>
      </c>
      <c r="E103" s="31">
        <v>252785</v>
      </c>
      <c r="F103" s="31">
        <v>252785</v>
      </c>
      <c r="G103" s="30">
        <v>0</v>
      </c>
      <c r="H103" s="31">
        <v>242582.36</v>
      </c>
      <c r="I103" s="31">
        <v>242582.36</v>
      </c>
      <c r="J103" s="32">
        <v>-1490.29</v>
      </c>
      <c r="K103" s="55">
        <v>-24.36</v>
      </c>
      <c r="L103" s="56"/>
      <c r="M103" s="33">
        <v>-1514.65</v>
      </c>
    </row>
    <row r="104" spans="2:13" ht="31.5" customHeight="1" x14ac:dyDescent="0.2">
      <c r="B104" s="54" t="s">
        <v>213</v>
      </c>
      <c r="C104" s="54"/>
      <c r="D104" s="54"/>
      <c r="E104" s="54"/>
      <c r="F104" s="54"/>
      <c r="G104" s="54"/>
      <c r="H104" s="54"/>
      <c r="I104" s="54"/>
      <c r="J104" s="54"/>
      <c r="K104" s="54"/>
      <c r="L104" s="54"/>
      <c r="M104" s="54"/>
    </row>
    <row r="105" spans="2:13" ht="60" x14ac:dyDescent="0.2">
      <c r="B105" s="26" t="s">
        <v>207</v>
      </c>
      <c r="C105" s="30" t="s">
        <v>218</v>
      </c>
      <c r="D105" s="30">
        <v>0</v>
      </c>
      <c r="E105" s="31">
        <v>62648</v>
      </c>
      <c r="F105" s="31">
        <v>62648</v>
      </c>
      <c r="G105" s="30">
        <v>0</v>
      </c>
      <c r="H105" s="31">
        <v>59809.49</v>
      </c>
      <c r="I105" s="31">
        <v>59809.49</v>
      </c>
      <c r="J105" s="32">
        <v>-1490.29</v>
      </c>
      <c r="K105" s="55">
        <v>-24.36</v>
      </c>
      <c r="L105" s="56"/>
      <c r="M105" s="33">
        <v>-1514.65</v>
      </c>
    </row>
    <row r="106" spans="2:13" ht="31.5" customHeight="1" x14ac:dyDescent="0.2">
      <c r="B106" s="54" t="s">
        <v>213</v>
      </c>
      <c r="C106" s="54"/>
      <c r="D106" s="54"/>
      <c r="E106" s="54"/>
      <c r="F106" s="54"/>
      <c r="G106" s="54"/>
      <c r="H106" s="54"/>
      <c r="I106" s="54"/>
      <c r="J106" s="54"/>
      <c r="K106" s="54"/>
      <c r="L106" s="54"/>
      <c r="M106" s="54"/>
    </row>
    <row r="107" spans="2:13" ht="24" x14ac:dyDescent="0.2">
      <c r="B107" s="26" t="s">
        <v>208</v>
      </c>
      <c r="C107" s="30" t="s">
        <v>186</v>
      </c>
      <c r="D107" s="31">
        <v>174533221</v>
      </c>
      <c r="E107" s="31">
        <v>1086905.68</v>
      </c>
      <c r="F107" s="31">
        <v>175620126.68000001</v>
      </c>
      <c r="G107" s="31">
        <v>167180557.11000001</v>
      </c>
      <c r="H107" s="31">
        <v>1029656</v>
      </c>
      <c r="I107" s="31">
        <v>168210213.11000001</v>
      </c>
      <c r="J107" s="32">
        <v>-1490.29</v>
      </c>
      <c r="K107" s="55">
        <v>-24.36</v>
      </c>
      <c r="L107" s="56"/>
      <c r="M107" s="33">
        <v>-1514.65</v>
      </c>
    </row>
    <row r="108" spans="2:13" ht="42.75" customHeight="1" x14ac:dyDescent="0.2">
      <c r="B108" s="54" t="s">
        <v>219</v>
      </c>
      <c r="C108" s="54"/>
      <c r="D108" s="54"/>
      <c r="E108" s="54"/>
      <c r="F108" s="54"/>
      <c r="G108" s="54"/>
      <c r="H108" s="54"/>
      <c r="I108" s="54"/>
      <c r="J108" s="54"/>
      <c r="K108" s="54"/>
      <c r="L108" s="54"/>
      <c r="M108" s="54"/>
    </row>
    <row r="109" spans="2:13" x14ac:dyDescent="0.2">
      <c r="B109" s="34"/>
      <c r="C109" s="34"/>
      <c r="D109" s="34"/>
      <c r="E109" s="34"/>
      <c r="F109" s="34"/>
      <c r="G109" s="34"/>
      <c r="H109" s="34"/>
      <c r="I109" s="34"/>
      <c r="J109" s="34"/>
      <c r="K109" s="34"/>
      <c r="L109" s="34"/>
      <c r="M109" s="34"/>
    </row>
    <row r="110" spans="2:13" x14ac:dyDescent="0.2">
      <c r="B110" s="34"/>
      <c r="C110" s="34"/>
      <c r="D110" s="34"/>
      <c r="E110" s="34"/>
      <c r="F110" s="34"/>
      <c r="G110" s="34"/>
      <c r="H110" s="34"/>
      <c r="I110" s="34"/>
      <c r="J110" s="34"/>
      <c r="K110" s="34"/>
      <c r="L110" s="34"/>
      <c r="M110" s="34"/>
    </row>
    <row r="111" spans="2:13" x14ac:dyDescent="0.2">
      <c r="B111" s="34"/>
      <c r="C111" s="34"/>
      <c r="D111" s="34"/>
      <c r="E111" s="34"/>
      <c r="F111" s="34"/>
      <c r="G111" s="34"/>
      <c r="H111" s="34"/>
      <c r="I111" s="34"/>
      <c r="J111" s="34"/>
      <c r="K111" s="34"/>
      <c r="L111" s="34"/>
      <c r="M111" s="34"/>
    </row>
    <row r="112" spans="2:13" x14ac:dyDescent="0.2">
      <c r="B112" s="34"/>
      <c r="C112" s="34"/>
      <c r="D112" s="34"/>
      <c r="E112" s="34"/>
      <c r="F112" s="34"/>
      <c r="G112" s="34"/>
      <c r="H112" s="34"/>
      <c r="I112" s="34"/>
      <c r="J112" s="34"/>
      <c r="K112" s="34"/>
      <c r="L112" s="34"/>
      <c r="M112" s="34"/>
    </row>
    <row r="113" spans="2:13" x14ac:dyDescent="0.2">
      <c r="B113" s="34"/>
      <c r="C113" s="34"/>
      <c r="D113" s="34"/>
      <c r="E113" s="34"/>
      <c r="F113" s="34"/>
      <c r="G113" s="34"/>
      <c r="H113" s="34"/>
      <c r="I113" s="34"/>
      <c r="J113" s="34"/>
      <c r="K113" s="34"/>
      <c r="L113" s="34"/>
      <c r="M113" s="34"/>
    </row>
    <row r="114" spans="2:13" x14ac:dyDescent="0.2">
      <c r="B114" s="34"/>
      <c r="C114" s="34"/>
      <c r="D114" s="34"/>
      <c r="E114" s="34"/>
      <c r="F114" s="34"/>
      <c r="G114" s="34"/>
      <c r="H114" s="34"/>
      <c r="I114" s="34"/>
      <c r="J114" s="34"/>
      <c r="K114" s="34"/>
      <c r="L114" s="34"/>
      <c r="M114" s="34"/>
    </row>
    <row r="115" spans="2:13" x14ac:dyDescent="0.2">
      <c r="B115" s="34"/>
      <c r="C115" s="34"/>
      <c r="D115" s="34"/>
      <c r="E115" s="34"/>
      <c r="F115" s="34"/>
      <c r="G115" s="34"/>
      <c r="H115" s="34"/>
      <c r="I115" s="34"/>
      <c r="J115" s="34"/>
      <c r="K115" s="34"/>
      <c r="L115" s="34"/>
      <c r="M115" s="34"/>
    </row>
    <row r="116" spans="2:13" x14ac:dyDescent="0.2">
      <c r="B116" s="34"/>
      <c r="C116" s="34"/>
      <c r="D116" s="34"/>
      <c r="E116" s="34"/>
      <c r="F116" s="34"/>
      <c r="G116" s="34"/>
      <c r="H116" s="34"/>
      <c r="I116" s="34"/>
      <c r="J116" s="34"/>
      <c r="K116" s="34"/>
      <c r="L116" s="34"/>
      <c r="M116" s="34"/>
    </row>
    <row r="117" spans="2:13" x14ac:dyDescent="0.2">
      <c r="B117" s="34"/>
      <c r="C117" s="34"/>
      <c r="D117" s="34"/>
      <c r="E117" s="34"/>
      <c r="F117" s="34"/>
      <c r="G117" s="34"/>
      <c r="H117" s="34"/>
      <c r="I117" s="34"/>
      <c r="J117" s="34"/>
      <c r="K117" s="34"/>
      <c r="L117" s="34"/>
      <c r="M117" s="34"/>
    </row>
    <row r="118" spans="2:13" x14ac:dyDescent="0.2">
      <c r="B118" s="34"/>
      <c r="C118" s="34"/>
      <c r="D118" s="34"/>
      <c r="E118" s="34"/>
      <c r="F118" s="34"/>
      <c r="G118" s="34"/>
      <c r="H118" s="34"/>
      <c r="I118" s="34"/>
      <c r="J118" s="34"/>
      <c r="K118" s="34"/>
      <c r="L118" s="34"/>
      <c r="M118" s="34"/>
    </row>
    <row r="119" spans="2:13" x14ac:dyDescent="0.2">
      <c r="B119" s="34"/>
      <c r="C119" s="34"/>
      <c r="D119" s="34"/>
      <c r="E119" s="34"/>
      <c r="F119" s="34"/>
      <c r="G119" s="34"/>
      <c r="H119" s="34"/>
      <c r="I119" s="34"/>
      <c r="J119" s="34"/>
      <c r="K119" s="34"/>
      <c r="L119" s="34"/>
      <c r="M119" s="34"/>
    </row>
    <row r="120" spans="2:13" x14ac:dyDescent="0.2">
      <c r="B120" s="34"/>
      <c r="C120" s="34"/>
      <c r="D120" s="34"/>
      <c r="E120" s="34"/>
      <c r="F120" s="34"/>
      <c r="G120" s="34"/>
      <c r="H120" s="34"/>
      <c r="I120" s="34"/>
      <c r="J120" s="34"/>
      <c r="K120" s="34"/>
      <c r="L120" s="34"/>
      <c r="M120" s="34"/>
    </row>
    <row r="121" spans="2:13" x14ac:dyDescent="0.2">
      <c r="B121" s="34"/>
      <c r="C121" s="34"/>
      <c r="D121" s="34"/>
      <c r="E121" s="34"/>
      <c r="F121" s="34"/>
      <c r="G121" s="34"/>
      <c r="H121" s="34"/>
      <c r="I121" s="34"/>
      <c r="J121" s="34"/>
      <c r="K121" s="34"/>
      <c r="L121" s="34"/>
      <c r="M121" s="34"/>
    </row>
    <row r="122" spans="2:13" x14ac:dyDescent="0.2">
      <c r="B122" s="34"/>
      <c r="C122" s="34"/>
      <c r="D122" s="34"/>
      <c r="E122" s="34"/>
      <c r="F122" s="34"/>
      <c r="G122" s="34"/>
      <c r="H122" s="34"/>
      <c r="I122" s="34"/>
      <c r="J122" s="34"/>
      <c r="K122" s="34"/>
      <c r="L122" s="34"/>
      <c r="M122" s="34"/>
    </row>
    <row r="123" spans="2:13" x14ac:dyDescent="0.2">
      <c r="B123" s="34"/>
      <c r="C123" s="34"/>
      <c r="D123" s="34"/>
      <c r="E123" s="34"/>
      <c r="F123" s="34"/>
      <c r="G123" s="34"/>
      <c r="H123" s="34"/>
      <c r="I123" s="34"/>
      <c r="J123" s="34"/>
      <c r="K123" s="34"/>
      <c r="L123" s="34"/>
      <c r="M123" s="34"/>
    </row>
    <row r="124" spans="2:13" x14ac:dyDescent="0.2">
      <c r="B124" s="34"/>
      <c r="C124" s="34"/>
      <c r="D124" s="34"/>
      <c r="E124" s="34"/>
      <c r="F124" s="34"/>
      <c r="G124" s="34"/>
      <c r="H124" s="34"/>
      <c r="I124" s="34"/>
      <c r="J124" s="34"/>
      <c r="K124" s="34"/>
      <c r="L124" s="34"/>
      <c r="M124" s="34"/>
    </row>
    <row r="125" spans="2:13" x14ac:dyDescent="0.2">
      <c r="B125" s="34"/>
      <c r="C125" s="34"/>
      <c r="D125" s="34"/>
      <c r="E125" s="34"/>
      <c r="F125" s="34"/>
      <c r="G125" s="34"/>
      <c r="H125" s="34"/>
      <c r="I125" s="34"/>
      <c r="J125" s="34"/>
      <c r="K125" s="34"/>
      <c r="L125" s="34"/>
      <c r="M125" s="34"/>
    </row>
    <row r="126" spans="2:13" x14ac:dyDescent="0.2">
      <c r="B126" s="34"/>
      <c r="C126" s="34"/>
      <c r="D126" s="34"/>
      <c r="E126" s="34"/>
      <c r="F126" s="34"/>
      <c r="G126" s="34"/>
      <c r="H126" s="34"/>
      <c r="I126" s="34"/>
      <c r="J126" s="34"/>
      <c r="K126" s="34"/>
      <c r="L126" s="34"/>
      <c r="M126" s="34"/>
    </row>
    <row r="127" spans="2:13" x14ac:dyDescent="0.2">
      <c r="B127" s="34"/>
      <c r="C127" s="34"/>
      <c r="D127" s="34"/>
      <c r="E127" s="34"/>
      <c r="F127" s="34"/>
      <c r="G127" s="34"/>
      <c r="H127" s="34"/>
      <c r="I127" s="34"/>
      <c r="J127" s="34"/>
      <c r="K127" s="34"/>
      <c r="L127" s="34"/>
      <c r="M127" s="34"/>
    </row>
    <row r="128" spans="2:13" x14ac:dyDescent="0.2">
      <c r="B128" s="34"/>
      <c r="C128" s="34"/>
      <c r="D128" s="34"/>
      <c r="E128" s="34"/>
      <c r="F128" s="34"/>
      <c r="G128" s="34"/>
      <c r="H128" s="34"/>
      <c r="I128" s="34"/>
      <c r="J128" s="34"/>
      <c r="K128" s="34"/>
      <c r="L128" s="34"/>
      <c r="M128" s="34"/>
    </row>
    <row r="129" spans="2:13" x14ac:dyDescent="0.2">
      <c r="B129" s="34"/>
      <c r="C129" s="34"/>
      <c r="D129" s="34"/>
      <c r="E129" s="34"/>
      <c r="F129" s="34"/>
      <c r="G129" s="34"/>
      <c r="H129" s="34"/>
      <c r="I129" s="34"/>
      <c r="J129" s="34"/>
      <c r="K129" s="34"/>
      <c r="L129" s="34"/>
      <c r="M129" s="34"/>
    </row>
    <row r="130" spans="2:13" x14ac:dyDescent="0.2">
      <c r="B130" s="34"/>
      <c r="C130" s="34"/>
      <c r="D130" s="34"/>
      <c r="E130" s="34"/>
      <c r="F130" s="34"/>
      <c r="G130" s="34"/>
      <c r="H130" s="34"/>
      <c r="I130" s="34"/>
      <c r="J130" s="34"/>
      <c r="K130" s="34"/>
      <c r="L130" s="34"/>
      <c r="M130" s="34"/>
    </row>
    <row r="131" spans="2:13" x14ac:dyDescent="0.2">
      <c r="B131" s="34"/>
      <c r="C131" s="34"/>
      <c r="D131" s="34"/>
      <c r="E131" s="34"/>
      <c r="F131" s="34"/>
      <c r="G131" s="34"/>
      <c r="H131" s="34"/>
      <c r="I131" s="34"/>
      <c r="J131" s="34"/>
      <c r="K131" s="34"/>
      <c r="L131" s="34"/>
      <c r="M131" s="34"/>
    </row>
  </sheetData>
  <mergeCells count="108">
    <mergeCell ref="A19:K19"/>
    <mergeCell ref="A20:K20"/>
    <mergeCell ref="A22:K22"/>
    <mergeCell ref="A23:K23"/>
    <mergeCell ref="I1:M1"/>
    <mergeCell ref="I2:M2"/>
    <mergeCell ref="A9:K9"/>
    <mergeCell ref="A10:K10"/>
    <mergeCell ref="A11:K11"/>
    <mergeCell ref="A13:K13"/>
    <mergeCell ref="A14:K14"/>
    <mergeCell ref="A15:K15"/>
    <mergeCell ref="A16:K16"/>
    <mergeCell ref="B77:M77"/>
    <mergeCell ref="K82:L82"/>
    <mergeCell ref="B79:M79"/>
    <mergeCell ref="B81:M81"/>
    <mergeCell ref="A18:K18"/>
    <mergeCell ref="B17:K17"/>
    <mergeCell ref="K64:L64"/>
    <mergeCell ref="B65:M65"/>
    <mergeCell ref="A5:P5"/>
    <mergeCell ref="A6:P6"/>
    <mergeCell ref="A12:M12"/>
    <mergeCell ref="A21:M21"/>
    <mergeCell ref="A24:K24"/>
    <mergeCell ref="A25:K25"/>
    <mergeCell ref="B61:M61"/>
    <mergeCell ref="K28:L28"/>
    <mergeCell ref="B29:M29"/>
    <mergeCell ref="K30:L30"/>
    <mergeCell ref="B26:B27"/>
    <mergeCell ref="C26:C27"/>
    <mergeCell ref="D26:F26"/>
    <mergeCell ref="G26:I26"/>
    <mergeCell ref="J26:M26"/>
    <mergeCell ref="K27:L27"/>
    <mergeCell ref="B106:M106"/>
    <mergeCell ref="B108:M108"/>
    <mergeCell ref="K99:L99"/>
    <mergeCell ref="K101:L101"/>
    <mergeCell ref="B98:M98"/>
    <mergeCell ref="B100:M100"/>
    <mergeCell ref="B102:M102"/>
    <mergeCell ref="K107:L107"/>
    <mergeCell ref="K90:L90"/>
    <mergeCell ref="K31:L31"/>
    <mergeCell ref="K32:L32"/>
    <mergeCell ref="K33:L33"/>
    <mergeCell ref="K35:L35"/>
    <mergeCell ref="K37:L37"/>
    <mergeCell ref="K38:L38"/>
    <mergeCell ref="K40:L40"/>
    <mergeCell ref="K42:L42"/>
    <mergeCell ref="K44:L44"/>
    <mergeCell ref="B34:M34"/>
    <mergeCell ref="B36:M36"/>
    <mergeCell ref="B39:M39"/>
    <mergeCell ref="B41:M41"/>
    <mergeCell ref="B43:M43"/>
    <mergeCell ref="K105:L105"/>
    <mergeCell ref="K93:L93"/>
    <mergeCell ref="K94:L94"/>
    <mergeCell ref="K95:L95"/>
    <mergeCell ref="K97:L97"/>
    <mergeCell ref="B92:M92"/>
    <mergeCell ref="B96:M96"/>
    <mergeCell ref="K55:L55"/>
    <mergeCell ref="K57:L57"/>
    <mergeCell ref="K59:L59"/>
    <mergeCell ref="K60:L60"/>
    <mergeCell ref="K62:L62"/>
    <mergeCell ref="K103:L103"/>
    <mergeCell ref="B104:M104"/>
    <mergeCell ref="K84:L84"/>
    <mergeCell ref="K86:L86"/>
    <mergeCell ref="K88:L88"/>
    <mergeCell ref="B83:M83"/>
    <mergeCell ref="B85:M85"/>
    <mergeCell ref="B87:M87"/>
    <mergeCell ref="B89:M89"/>
    <mergeCell ref="K74:L74"/>
    <mergeCell ref="K76:L76"/>
    <mergeCell ref="B75:M75"/>
    <mergeCell ref="B45:M45"/>
    <mergeCell ref="B47:M47"/>
    <mergeCell ref="B49:M49"/>
    <mergeCell ref="B52:M52"/>
    <mergeCell ref="B54:M54"/>
    <mergeCell ref="B56:M56"/>
    <mergeCell ref="B58:M58"/>
    <mergeCell ref="B63:M63"/>
    <mergeCell ref="K91:L91"/>
    <mergeCell ref="K78:L78"/>
    <mergeCell ref="K80:L80"/>
    <mergeCell ref="K66:L66"/>
    <mergeCell ref="K67:L67"/>
    <mergeCell ref="K69:L69"/>
    <mergeCell ref="K71:L71"/>
    <mergeCell ref="K73:L73"/>
    <mergeCell ref="B68:M68"/>
    <mergeCell ref="B70:M70"/>
    <mergeCell ref="B72:M72"/>
    <mergeCell ref="K46:L46"/>
    <mergeCell ref="K48:L48"/>
    <mergeCell ref="K50:L50"/>
    <mergeCell ref="K51:L51"/>
    <mergeCell ref="K53:L53"/>
  </mergeCells>
  <pageMargins left="0.70866141732283472" right="0.70866141732283472" top="0.55118110236220474" bottom="0.55118110236220474" header="0.31496062992125984" footer="0.31496062992125984"/>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opLeftCell="A7" workbookViewId="0">
      <selection activeCell="A20" sqref="A20:F20"/>
    </sheetView>
  </sheetViews>
  <sheetFormatPr defaultRowHeight="12.75" x14ac:dyDescent="0.2"/>
  <cols>
    <col min="1" max="1" width="2.28515625" style="40" customWidth="1"/>
    <col min="2" max="2" width="4.140625" style="40" customWidth="1"/>
    <col min="3" max="3" width="55.42578125" style="40" customWidth="1"/>
    <col min="4" max="4" width="10.42578125" style="40" customWidth="1"/>
    <col min="5" max="5" width="10.7109375" style="40" customWidth="1"/>
    <col min="6" max="7" width="9.140625" style="40"/>
  </cols>
  <sheetData>
    <row r="1" spans="1:7" ht="31.5" customHeight="1" x14ac:dyDescent="0.2">
      <c r="A1" s="77"/>
      <c r="B1" s="79" t="s">
        <v>24</v>
      </c>
      <c r="C1" s="79"/>
      <c r="D1" s="79"/>
      <c r="E1" s="79"/>
      <c r="F1" s="79"/>
      <c r="G1" s="79"/>
    </row>
    <row r="2" spans="1:7" ht="15.75" x14ac:dyDescent="0.2">
      <c r="A2" s="78"/>
      <c r="B2" s="80" t="s">
        <v>25</v>
      </c>
      <c r="C2" s="80"/>
      <c r="D2" s="80"/>
      <c r="E2" s="80"/>
      <c r="F2" s="80"/>
      <c r="G2" s="80"/>
    </row>
    <row r="3" spans="1:7" ht="38.25" x14ac:dyDescent="0.2">
      <c r="A3" s="73" t="s">
        <v>9</v>
      </c>
      <c r="B3" s="73"/>
      <c r="C3" s="43" t="s">
        <v>10</v>
      </c>
      <c r="D3" s="43" t="s">
        <v>11</v>
      </c>
      <c r="E3" s="43" t="s">
        <v>12</v>
      </c>
      <c r="F3" s="43" t="s">
        <v>13</v>
      </c>
      <c r="G3" s="53"/>
    </row>
    <row r="4" spans="1:7" ht="18" customHeight="1" x14ac:dyDescent="0.2">
      <c r="A4" s="73" t="s">
        <v>17</v>
      </c>
      <c r="B4" s="73"/>
      <c r="C4" s="41" t="s">
        <v>26</v>
      </c>
      <c r="D4" s="43" t="s">
        <v>27</v>
      </c>
      <c r="E4" s="43">
        <v>223.97900000000001</v>
      </c>
      <c r="F4" s="43" t="s">
        <v>27</v>
      </c>
      <c r="G4" s="53"/>
    </row>
    <row r="5" spans="1:7" ht="13.5" customHeight="1" x14ac:dyDescent="0.2">
      <c r="A5" s="73" t="s">
        <v>20</v>
      </c>
      <c r="B5" s="73"/>
      <c r="C5" s="41" t="s">
        <v>28</v>
      </c>
      <c r="D5" s="43" t="s">
        <v>20</v>
      </c>
      <c r="E5" s="43" t="s">
        <v>20</v>
      </c>
      <c r="F5" s="43" t="s">
        <v>20</v>
      </c>
      <c r="G5" s="53"/>
    </row>
    <row r="6" spans="1:7" ht="14.25" customHeight="1" x14ac:dyDescent="0.2">
      <c r="A6" s="73" t="s">
        <v>22</v>
      </c>
      <c r="B6" s="73"/>
      <c r="C6" s="41" t="s">
        <v>29</v>
      </c>
      <c r="D6" s="43" t="s">
        <v>27</v>
      </c>
      <c r="E6" s="43">
        <v>223.97900000000001</v>
      </c>
      <c r="F6" s="43" t="s">
        <v>27</v>
      </c>
      <c r="G6" s="53"/>
    </row>
    <row r="7" spans="1:7" ht="14.25" customHeight="1" x14ac:dyDescent="0.2">
      <c r="A7" s="73" t="s">
        <v>23</v>
      </c>
      <c r="B7" s="73"/>
      <c r="C7" s="41" t="s">
        <v>30</v>
      </c>
      <c r="D7" s="43" t="s">
        <v>27</v>
      </c>
      <c r="E7" s="43" t="s">
        <v>20</v>
      </c>
      <c r="F7" s="43" t="s">
        <v>27</v>
      </c>
      <c r="G7" s="53"/>
    </row>
    <row r="8" spans="1:7" ht="49.5" customHeight="1" x14ac:dyDescent="0.2">
      <c r="A8" s="75" t="s">
        <v>239</v>
      </c>
      <c r="B8" s="75"/>
      <c r="C8" s="75"/>
      <c r="D8" s="75"/>
      <c r="E8" s="75"/>
      <c r="F8" s="76"/>
      <c r="G8" s="53"/>
    </row>
    <row r="9" spans="1:7" ht="13.5" customHeight="1" x14ac:dyDescent="0.2">
      <c r="A9" s="73" t="s">
        <v>31</v>
      </c>
      <c r="B9" s="73"/>
      <c r="C9" s="41" t="s">
        <v>32</v>
      </c>
      <c r="D9" s="43">
        <f>SUM(D11:D14)</f>
        <v>12443.216</v>
      </c>
      <c r="E9" s="43">
        <f t="shared" ref="E9:F9" si="0">SUM(E11:E14)</f>
        <v>11711.301000000001</v>
      </c>
      <c r="F9" s="43">
        <f t="shared" si="0"/>
        <v>-731.91499999999996</v>
      </c>
      <c r="G9" s="53"/>
    </row>
    <row r="10" spans="1:7" ht="14.25" customHeight="1" x14ac:dyDescent="0.2">
      <c r="A10" s="73" t="s">
        <v>20</v>
      </c>
      <c r="B10" s="73"/>
      <c r="C10" s="41" t="s">
        <v>28</v>
      </c>
      <c r="D10" s="43" t="s">
        <v>20</v>
      </c>
      <c r="E10" s="43" t="s">
        <v>20</v>
      </c>
      <c r="F10" s="43" t="s">
        <v>20</v>
      </c>
      <c r="G10" s="53"/>
    </row>
    <row r="11" spans="1:7" ht="17.25" customHeight="1" x14ac:dyDescent="0.2">
      <c r="A11" s="73" t="s">
        <v>33</v>
      </c>
      <c r="B11" s="73"/>
      <c r="C11" s="41" t="s">
        <v>34</v>
      </c>
      <c r="D11" s="43">
        <f>1674.627+397.8</f>
        <v>2072.4270000000001</v>
      </c>
      <c r="E11" s="43">
        <v>1991.4670000000001</v>
      </c>
      <c r="F11" s="43">
        <f>E11-D11</f>
        <v>-80.960000000000036</v>
      </c>
      <c r="G11" s="53"/>
    </row>
    <row r="12" spans="1:7" ht="17.25" customHeight="1" x14ac:dyDescent="0.2">
      <c r="A12" s="73" t="s">
        <v>35</v>
      </c>
      <c r="B12" s="73"/>
      <c r="C12" s="41" t="s">
        <v>36</v>
      </c>
      <c r="D12" s="43" t="s">
        <v>20</v>
      </c>
      <c r="E12" s="43" t="s">
        <v>20</v>
      </c>
      <c r="F12" s="43" t="s">
        <v>20</v>
      </c>
      <c r="G12" s="53"/>
    </row>
    <row r="13" spans="1:7" ht="17.25" customHeight="1" x14ac:dyDescent="0.2">
      <c r="A13" s="73" t="s">
        <v>37</v>
      </c>
      <c r="B13" s="73"/>
      <c r="C13" s="41" t="s">
        <v>38</v>
      </c>
      <c r="D13" s="43" t="s">
        <v>20</v>
      </c>
      <c r="E13" s="43" t="s">
        <v>20</v>
      </c>
      <c r="F13" s="43" t="s">
        <v>20</v>
      </c>
      <c r="G13" s="53"/>
    </row>
    <row r="14" spans="1:7" ht="17.25" customHeight="1" x14ac:dyDescent="0.2">
      <c r="A14" s="73" t="s">
        <v>39</v>
      </c>
      <c r="B14" s="73"/>
      <c r="C14" s="41" t="s">
        <v>40</v>
      </c>
      <c r="D14" s="43">
        <v>10370.789000000001</v>
      </c>
      <c r="E14" s="43">
        <v>9719.8340000000007</v>
      </c>
      <c r="F14" s="43">
        <f>E14-D14</f>
        <v>-650.95499999999993</v>
      </c>
      <c r="G14" s="53"/>
    </row>
    <row r="15" spans="1:7" ht="52.5" customHeight="1" x14ac:dyDescent="0.2">
      <c r="A15" s="75" t="s">
        <v>241</v>
      </c>
      <c r="B15" s="75"/>
      <c r="C15" s="75"/>
      <c r="D15" s="75"/>
      <c r="E15" s="75"/>
      <c r="F15" s="76"/>
      <c r="G15" s="53"/>
    </row>
    <row r="16" spans="1:7" ht="16.5" customHeight="1" x14ac:dyDescent="0.2">
      <c r="A16" s="73" t="s">
        <v>41</v>
      </c>
      <c r="B16" s="73"/>
      <c r="C16" s="41" t="s">
        <v>42</v>
      </c>
      <c r="D16" s="43" t="s">
        <v>27</v>
      </c>
      <c r="E16" s="43">
        <v>275.22699999999998</v>
      </c>
      <c r="F16" s="43" t="s">
        <v>20</v>
      </c>
      <c r="G16" s="53"/>
    </row>
    <row r="17" spans="1:7" ht="16.5" customHeight="1" x14ac:dyDescent="0.2">
      <c r="A17" s="73" t="s">
        <v>20</v>
      </c>
      <c r="B17" s="73"/>
      <c r="C17" s="41" t="s">
        <v>28</v>
      </c>
      <c r="D17" s="43" t="s">
        <v>20</v>
      </c>
      <c r="E17" s="43" t="s">
        <v>20</v>
      </c>
      <c r="F17" s="43" t="s">
        <v>20</v>
      </c>
      <c r="G17" s="53"/>
    </row>
    <row r="18" spans="1:7" ht="16.5" customHeight="1" x14ac:dyDescent="0.2">
      <c r="A18" s="73" t="s">
        <v>43</v>
      </c>
      <c r="B18" s="73"/>
      <c r="C18" s="41" t="s">
        <v>29</v>
      </c>
      <c r="D18" s="43" t="s">
        <v>27</v>
      </c>
      <c r="E18" s="43">
        <v>275.22699999999998</v>
      </c>
      <c r="F18" s="43" t="s">
        <v>20</v>
      </c>
      <c r="G18" s="53"/>
    </row>
    <row r="19" spans="1:7" ht="16.5" customHeight="1" x14ac:dyDescent="0.2">
      <c r="A19" s="73" t="s">
        <v>44</v>
      </c>
      <c r="B19" s="73"/>
      <c r="C19" s="41" t="s">
        <v>30</v>
      </c>
      <c r="D19" s="43" t="s">
        <v>27</v>
      </c>
      <c r="E19" s="43" t="s">
        <v>20</v>
      </c>
      <c r="F19" s="43" t="s">
        <v>20</v>
      </c>
      <c r="G19" s="53"/>
    </row>
    <row r="20" spans="1:7" ht="38.25" customHeight="1" x14ac:dyDescent="0.2">
      <c r="A20" s="74" t="s">
        <v>240</v>
      </c>
      <c r="B20" s="74"/>
      <c r="C20" s="74"/>
      <c r="D20" s="74"/>
      <c r="E20" s="74"/>
      <c r="F20" s="74"/>
      <c r="G20" s="53"/>
    </row>
  </sheetData>
  <mergeCells count="21">
    <mergeCell ref="A11:B11"/>
    <mergeCell ref="A1:A2"/>
    <mergeCell ref="B1:G1"/>
    <mergeCell ref="B2:G2"/>
    <mergeCell ref="A3:B3"/>
    <mergeCell ref="A4:B4"/>
    <mergeCell ref="A5:B5"/>
    <mergeCell ref="A6:B6"/>
    <mergeCell ref="A7:B7"/>
    <mergeCell ref="A8:F8"/>
    <mergeCell ref="A9:B9"/>
    <mergeCell ref="A10:B10"/>
    <mergeCell ref="A18:B18"/>
    <mergeCell ref="A19:B19"/>
    <mergeCell ref="A20:F20"/>
    <mergeCell ref="A12:B12"/>
    <mergeCell ref="A13:B13"/>
    <mergeCell ref="A14:B14"/>
    <mergeCell ref="A15:F15"/>
    <mergeCell ref="A16:B16"/>
    <mergeCell ref="A17:B1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view="pageBreakPreview" topLeftCell="A4" zoomScale="60" zoomScaleNormal="100" workbookViewId="0">
      <selection activeCell="C32" sqref="C32"/>
    </sheetView>
  </sheetViews>
  <sheetFormatPr defaultRowHeight="12.75" x14ac:dyDescent="0.2"/>
  <cols>
    <col min="1" max="1" width="2.5703125" customWidth="1"/>
    <col min="2" max="2" width="4" customWidth="1"/>
    <col min="3" max="3" width="33.42578125" customWidth="1"/>
    <col min="4" max="4" width="10.28515625" customWidth="1"/>
    <col min="5" max="5" width="10.85546875" customWidth="1"/>
    <col min="6" max="6" width="12.42578125" customWidth="1"/>
    <col min="7" max="7" width="10.28515625" customWidth="1"/>
    <col min="11" max="11" width="8" customWidth="1"/>
    <col min="12" max="12" width="6.42578125" customWidth="1"/>
  </cols>
  <sheetData>
    <row r="1" spans="1:16" ht="35.25" customHeight="1" x14ac:dyDescent="0.2">
      <c r="A1" s="89"/>
      <c r="B1" s="69" t="s">
        <v>45</v>
      </c>
      <c r="C1" s="69"/>
      <c r="D1" s="69"/>
      <c r="E1" s="69"/>
      <c r="F1" s="69"/>
      <c r="G1" s="69"/>
      <c r="H1" s="69"/>
      <c r="I1" s="69"/>
      <c r="J1" s="69"/>
      <c r="K1" s="69"/>
      <c r="L1" s="69"/>
    </row>
    <row r="2" spans="1:16" ht="15.75" x14ac:dyDescent="0.2">
      <c r="A2" s="86"/>
      <c r="B2" s="95"/>
      <c r="C2" s="95"/>
      <c r="D2" s="95"/>
      <c r="E2" s="95"/>
      <c r="F2" s="95"/>
      <c r="G2" s="95"/>
      <c r="H2" s="95"/>
      <c r="I2" s="95"/>
      <c r="J2" s="95"/>
      <c r="K2" s="95"/>
      <c r="L2" s="94" t="s">
        <v>25</v>
      </c>
      <c r="M2" s="94"/>
      <c r="N2" s="1"/>
      <c r="O2" s="1"/>
      <c r="P2" s="1"/>
    </row>
    <row r="3" spans="1:16" ht="25.5" customHeight="1" x14ac:dyDescent="0.2">
      <c r="A3" s="68" t="s">
        <v>9</v>
      </c>
      <c r="B3" s="68"/>
      <c r="C3" s="68" t="s">
        <v>10</v>
      </c>
      <c r="D3" s="68" t="s">
        <v>46</v>
      </c>
      <c r="E3" s="68"/>
      <c r="F3" s="68"/>
      <c r="G3" s="68" t="s">
        <v>12</v>
      </c>
      <c r="H3" s="68"/>
      <c r="I3" s="68"/>
      <c r="J3" s="68" t="s">
        <v>13</v>
      </c>
      <c r="K3" s="68"/>
      <c r="L3" s="68"/>
      <c r="M3" s="68"/>
    </row>
    <row r="4" spans="1:16" ht="25.5" x14ac:dyDescent="0.2">
      <c r="A4" s="68"/>
      <c r="B4" s="68"/>
      <c r="C4" s="68"/>
      <c r="D4" s="5" t="s">
        <v>14</v>
      </c>
      <c r="E4" s="5" t="s">
        <v>15</v>
      </c>
      <c r="F4" s="5" t="s">
        <v>16</v>
      </c>
      <c r="G4" s="5" t="s">
        <v>14</v>
      </c>
      <c r="H4" s="5" t="s">
        <v>15</v>
      </c>
      <c r="I4" s="5" t="s">
        <v>16</v>
      </c>
      <c r="J4" s="5" t="s">
        <v>14</v>
      </c>
      <c r="K4" s="68" t="s">
        <v>15</v>
      </c>
      <c r="L4" s="68"/>
      <c r="M4" s="5" t="s">
        <v>16</v>
      </c>
    </row>
    <row r="5" spans="1:16" ht="12.75" customHeight="1" x14ac:dyDescent="0.2">
      <c r="A5" s="68" t="s">
        <v>80</v>
      </c>
      <c r="B5" s="68"/>
      <c r="C5" s="68"/>
      <c r="D5" s="68"/>
      <c r="E5" s="68"/>
      <c r="F5" s="68"/>
      <c r="G5" s="68"/>
      <c r="H5" s="68"/>
      <c r="I5" s="68"/>
      <c r="J5" s="68"/>
      <c r="K5" s="68"/>
      <c r="L5" s="68"/>
      <c r="M5" s="68"/>
    </row>
    <row r="6" spans="1:16" ht="12.75" customHeight="1" x14ac:dyDescent="0.2">
      <c r="A6" s="68" t="s">
        <v>17</v>
      </c>
      <c r="B6" s="68"/>
      <c r="C6" s="6" t="s">
        <v>47</v>
      </c>
      <c r="D6" s="5" t="s">
        <v>20</v>
      </c>
      <c r="E6" s="5" t="s">
        <v>20</v>
      </c>
      <c r="F6" s="5" t="s">
        <v>20</v>
      </c>
      <c r="G6" s="5" t="s">
        <v>20</v>
      </c>
      <c r="H6" s="5" t="s">
        <v>20</v>
      </c>
      <c r="I6" s="5" t="s">
        <v>20</v>
      </c>
      <c r="J6" s="5" t="s">
        <v>20</v>
      </c>
      <c r="K6" s="68" t="s">
        <v>20</v>
      </c>
      <c r="L6" s="68"/>
      <c r="M6" s="5" t="s">
        <v>20</v>
      </c>
    </row>
    <row r="7" spans="1:16" ht="12.75" customHeight="1" x14ac:dyDescent="0.2">
      <c r="A7" s="81" t="s">
        <v>20</v>
      </c>
      <c r="B7" s="83"/>
      <c r="C7" s="8" t="s">
        <v>81</v>
      </c>
      <c r="D7" s="27">
        <v>21</v>
      </c>
      <c r="E7" s="27"/>
      <c r="F7" s="27">
        <v>21</v>
      </c>
      <c r="G7" s="27">
        <v>21</v>
      </c>
      <c r="H7" s="27"/>
      <c r="I7" s="27">
        <v>21</v>
      </c>
      <c r="J7" s="27">
        <v>0</v>
      </c>
      <c r="K7" s="90" t="s">
        <v>20</v>
      </c>
      <c r="L7" s="91"/>
      <c r="M7" s="27">
        <v>0</v>
      </c>
    </row>
    <row r="8" spans="1:16" ht="12.75" customHeight="1" x14ac:dyDescent="0.2">
      <c r="A8" s="81" t="s">
        <v>20</v>
      </c>
      <c r="B8" s="83"/>
      <c r="C8" s="8" t="s">
        <v>79</v>
      </c>
      <c r="D8" s="27">
        <v>368</v>
      </c>
      <c r="E8" s="27"/>
      <c r="F8" s="27">
        <v>368</v>
      </c>
      <c r="G8" s="27">
        <v>361</v>
      </c>
      <c r="H8" s="27"/>
      <c r="I8" s="27">
        <v>361</v>
      </c>
      <c r="J8" s="27">
        <v>-7</v>
      </c>
      <c r="K8" s="90" t="s">
        <v>20</v>
      </c>
      <c r="L8" s="91"/>
      <c r="M8" s="27">
        <v>-7</v>
      </c>
    </row>
    <row r="9" spans="1:16" ht="28.15" customHeight="1" x14ac:dyDescent="0.2">
      <c r="A9" s="92" t="s">
        <v>225</v>
      </c>
      <c r="B9" s="92"/>
      <c r="C9" s="92"/>
      <c r="D9" s="92"/>
      <c r="E9" s="92"/>
      <c r="F9" s="92"/>
      <c r="G9" s="92"/>
      <c r="H9" s="92"/>
      <c r="I9" s="92"/>
      <c r="J9" s="92"/>
      <c r="K9" s="92"/>
      <c r="L9" s="92"/>
      <c r="M9" s="93"/>
    </row>
    <row r="10" spans="1:16" ht="28.15" customHeight="1" x14ac:dyDescent="0.2">
      <c r="A10" s="81" t="s">
        <v>20</v>
      </c>
      <c r="B10" s="83"/>
      <c r="C10" s="15" t="s">
        <v>82</v>
      </c>
      <c r="D10" s="10">
        <v>1330.95</v>
      </c>
      <c r="E10" s="10"/>
      <c r="F10" s="10">
        <f>D10</f>
        <v>1330.95</v>
      </c>
      <c r="G10" s="10">
        <v>1418</v>
      </c>
      <c r="H10" s="10"/>
      <c r="I10" s="10">
        <f>G10</f>
        <v>1418</v>
      </c>
      <c r="J10" s="10">
        <f>I10-D10</f>
        <v>87.049999999999955</v>
      </c>
      <c r="K10" s="81" t="s">
        <v>20</v>
      </c>
      <c r="L10" s="83"/>
      <c r="M10" s="5">
        <f>J10</f>
        <v>87.049999999999955</v>
      </c>
    </row>
    <row r="11" spans="1:16" ht="27.75" customHeight="1" x14ac:dyDescent="0.2">
      <c r="A11" s="92" t="s">
        <v>226</v>
      </c>
      <c r="B11" s="92"/>
      <c r="C11" s="92"/>
      <c r="D11" s="92"/>
      <c r="E11" s="92"/>
      <c r="F11" s="92"/>
      <c r="G11" s="92"/>
      <c r="H11" s="92"/>
      <c r="I11" s="92"/>
      <c r="J11" s="92"/>
      <c r="K11" s="92"/>
      <c r="L11" s="92"/>
      <c r="M11" s="93"/>
    </row>
    <row r="12" spans="1:16" ht="16.149999999999999" customHeight="1" x14ac:dyDescent="0.2">
      <c r="A12" s="81" t="s">
        <v>20</v>
      </c>
      <c r="B12" s="83"/>
      <c r="C12" s="8" t="s">
        <v>83</v>
      </c>
      <c r="D12" s="5">
        <v>809.4</v>
      </c>
      <c r="E12" s="5"/>
      <c r="F12" s="10">
        <f t="shared" ref="F12:F18" si="0">D12</f>
        <v>809.4</v>
      </c>
      <c r="G12" s="5">
        <v>832.2</v>
      </c>
      <c r="H12" s="5"/>
      <c r="I12" s="10">
        <f t="shared" ref="I12:I18" si="1">G12</f>
        <v>832.2</v>
      </c>
      <c r="J12" s="10">
        <f t="shared" ref="J12:J18" si="2">I12-D12</f>
        <v>22.800000000000068</v>
      </c>
      <c r="K12" s="81" t="s">
        <v>20</v>
      </c>
      <c r="L12" s="83"/>
      <c r="M12" s="10">
        <f t="shared" ref="M12:M18" si="3">J12</f>
        <v>22.800000000000068</v>
      </c>
    </row>
    <row r="13" spans="1:16" ht="26.25" customHeight="1" x14ac:dyDescent="0.2">
      <c r="A13" s="92" t="s">
        <v>226</v>
      </c>
      <c r="B13" s="92"/>
      <c r="C13" s="92"/>
      <c r="D13" s="92"/>
      <c r="E13" s="92"/>
      <c r="F13" s="92"/>
      <c r="G13" s="92"/>
      <c r="H13" s="92"/>
      <c r="I13" s="92"/>
      <c r="J13" s="92"/>
      <c r="K13" s="92"/>
      <c r="L13" s="92"/>
      <c r="M13" s="93"/>
    </row>
    <row r="14" spans="1:16" ht="17.25" customHeight="1" x14ac:dyDescent="0.2">
      <c r="A14" s="81" t="s">
        <v>20</v>
      </c>
      <c r="B14" s="83"/>
      <c r="C14" s="8" t="s">
        <v>84</v>
      </c>
      <c r="D14" s="5">
        <v>132.75</v>
      </c>
      <c r="E14" s="5"/>
      <c r="F14" s="10">
        <f t="shared" si="0"/>
        <v>132.75</v>
      </c>
      <c r="G14" s="5">
        <v>120.75</v>
      </c>
      <c r="H14" s="5"/>
      <c r="I14" s="10">
        <f t="shared" si="1"/>
        <v>120.75</v>
      </c>
      <c r="J14" s="27">
        <f t="shared" si="2"/>
        <v>-12</v>
      </c>
      <c r="K14" s="90" t="s">
        <v>20</v>
      </c>
      <c r="L14" s="91"/>
      <c r="M14" s="27">
        <f t="shared" si="3"/>
        <v>-12</v>
      </c>
    </row>
    <row r="15" spans="1:16" ht="24.75" customHeight="1" x14ac:dyDescent="0.2">
      <c r="A15" s="92" t="s">
        <v>226</v>
      </c>
      <c r="B15" s="92"/>
      <c r="C15" s="92"/>
      <c r="D15" s="92"/>
      <c r="E15" s="92"/>
      <c r="F15" s="92"/>
      <c r="G15" s="92"/>
      <c r="H15" s="92"/>
      <c r="I15" s="92"/>
      <c r="J15" s="92"/>
      <c r="K15" s="92"/>
      <c r="L15" s="92"/>
      <c r="M15" s="93"/>
    </row>
    <row r="16" spans="1:16" ht="17.25" customHeight="1" x14ac:dyDescent="0.2">
      <c r="A16" s="81" t="s">
        <v>20</v>
      </c>
      <c r="B16" s="83"/>
      <c r="C16" s="8" t="s">
        <v>85</v>
      </c>
      <c r="D16" s="5">
        <v>83.25</v>
      </c>
      <c r="E16" s="5"/>
      <c r="F16" s="10">
        <f t="shared" si="0"/>
        <v>83.25</v>
      </c>
      <c r="G16" s="5">
        <v>98.25</v>
      </c>
      <c r="H16" s="5"/>
      <c r="I16" s="10">
        <f t="shared" si="1"/>
        <v>98.25</v>
      </c>
      <c r="J16" s="27">
        <f t="shared" si="2"/>
        <v>15</v>
      </c>
      <c r="K16" s="90" t="s">
        <v>20</v>
      </c>
      <c r="L16" s="91"/>
      <c r="M16" s="27">
        <f t="shared" si="3"/>
        <v>15</v>
      </c>
    </row>
    <row r="17" spans="1:14" ht="24.75" customHeight="1" x14ac:dyDescent="0.2">
      <c r="A17" s="92" t="s">
        <v>226</v>
      </c>
      <c r="B17" s="92"/>
      <c r="C17" s="92"/>
      <c r="D17" s="92"/>
      <c r="E17" s="92"/>
      <c r="F17" s="92"/>
      <c r="G17" s="92"/>
      <c r="H17" s="92"/>
      <c r="I17" s="92"/>
      <c r="J17" s="92"/>
      <c r="K17" s="92"/>
      <c r="L17" s="92"/>
      <c r="M17" s="93"/>
    </row>
    <row r="18" spans="1:14" ht="17.45" customHeight="1" x14ac:dyDescent="0.2">
      <c r="A18" s="68" t="s">
        <v>20</v>
      </c>
      <c r="B18" s="68"/>
      <c r="C18" s="6" t="s">
        <v>86</v>
      </c>
      <c r="D18" s="5">
        <v>305.05</v>
      </c>
      <c r="E18" s="5" t="s">
        <v>20</v>
      </c>
      <c r="F18" s="10">
        <f t="shared" si="0"/>
        <v>305.05</v>
      </c>
      <c r="G18" s="5">
        <v>366.8</v>
      </c>
      <c r="H18" s="5" t="s">
        <v>20</v>
      </c>
      <c r="I18" s="10">
        <f t="shared" si="1"/>
        <v>366.8</v>
      </c>
      <c r="J18" s="10">
        <f t="shared" si="2"/>
        <v>61.75</v>
      </c>
      <c r="K18" s="68" t="s">
        <v>20</v>
      </c>
      <c r="L18" s="68"/>
      <c r="M18" s="10">
        <f t="shared" si="3"/>
        <v>61.75</v>
      </c>
    </row>
    <row r="19" spans="1:14" ht="30" customHeight="1" x14ac:dyDescent="0.2">
      <c r="A19" s="68" t="s">
        <v>227</v>
      </c>
      <c r="B19" s="68"/>
      <c r="C19" s="68"/>
      <c r="D19" s="68"/>
      <c r="E19" s="68"/>
      <c r="F19" s="68"/>
      <c r="G19" s="68"/>
      <c r="H19" s="68"/>
      <c r="I19" s="68"/>
      <c r="J19" s="68"/>
      <c r="K19" s="68"/>
      <c r="L19" s="68"/>
      <c r="M19" s="68"/>
    </row>
    <row r="20" spans="1:14" ht="27.75" customHeight="1" x14ac:dyDescent="0.2">
      <c r="A20" s="68" t="s">
        <v>31</v>
      </c>
      <c r="B20" s="68"/>
      <c r="C20" s="6" t="s">
        <v>48</v>
      </c>
      <c r="D20" s="5" t="s">
        <v>20</v>
      </c>
      <c r="E20" s="5" t="s">
        <v>20</v>
      </c>
      <c r="F20" s="5" t="s">
        <v>20</v>
      </c>
      <c r="G20" s="5" t="s">
        <v>20</v>
      </c>
      <c r="H20" s="5" t="s">
        <v>20</v>
      </c>
      <c r="I20" s="5" t="s">
        <v>20</v>
      </c>
      <c r="J20" s="5" t="s">
        <v>20</v>
      </c>
      <c r="K20" s="68" t="s">
        <v>20</v>
      </c>
      <c r="L20" s="68"/>
      <c r="M20" s="5" t="s">
        <v>20</v>
      </c>
    </row>
    <row r="21" spans="1:14" ht="22.5" customHeight="1" x14ac:dyDescent="0.2">
      <c r="A21" s="81"/>
      <c r="B21" s="83"/>
      <c r="C21" s="8" t="s">
        <v>221</v>
      </c>
      <c r="D21" s="28">
        <v>43</v>
      </c>
      <c r="E21" s="28" t="s">
        <v>20</v>
      </c>
      <c r="F21" s="26">
        <f t="shared" ref="F21" si="4">D21</f>
        <v>43</v>
      </c>
      <c r="G21" s="28">
        <v>37</v>
      </c>
      <c r="H21" s="28" t="s">
        <v>20</v>
      </c>
      <c r="I21" s="26">
        <f t="shared" ref="I21" si="5">G21</f>
        <v>37</v>
      </c>
      <c r="J21" s="26">
        <f t="shared" ref="J21" si="6">I21-D21</f>
        <v>-6</v>
      </c>
      <c r="K21" s="68" t="s">
        <v>20</v>
      </c>
      <c r="L21" s="68"/>
      <c r="M21" s="26">
        <f t="shared" ref="M21" si="7">J21</f>
        <v>-6</v>
      </c>
    </row>
    <row r="22" spans="1:14" ht="27.75" customHeight="1" x14ac:dyDescent="0.2">
      <c r="A22" s="81" t="s">
        <v>228</v>
      </c>
      <c r="B22" s="82"/>
      <c r="C22" s="82"/>
      <c r="D22" s="82"/>
      <c r="E22" s="82"/>
      <c r="F22" s="82"/>
      <c r="G22" s="82"/>
      <c r="H22" s="82"/>
      <c r="I22" s="82"/>
      <c r="J22" s="82"/>
      <c r="K22" s="82"/>
      <c r="L22" s="82"/>
      <c r="M22" s="83"/>
    </row>
    <row r="23" spans="1:14" ht="30.75" customHeight="1" x14ac:dyDescent="0.2">
      <c r="A23" s="68" t="s">
        <v>20</v>
      </c>
      <c r="B23" s="68"/>
      <c r="C23" s="6" t="s">
        <v>220</v>
      </c>
      <c r="D23" s="27">
        <v>8607</v>
      </c>
      <c r="E23" s="27" t="s">
        <v>20</v>
      </c>
      <c r="F23" s="26">
        <f t="shared" ref="F23" si="8">D23</f>
        <v>8607</v>
      </c>
      <c r="G23" s="27">
        <v>8815</v>
      </c>
      <c r="H23" s="27" t="s">
        <v>20</v>
      </c>
      <c r="I23" s="26">
        <f t="shared" ref="I23" si="9">G23</f>
        <v>8815</v>
      </c>
      <c r="J23" s="26">
        <f t="shared" ref="J23" si="10">I23-D23</f>
        <v>208</v>
      </c>
      <c r="K23" s="68" t="s">
        <v>20</v>
      </c>
      <c r="L23" s="68"/>
      <c r="M23" s="26">
        <f t="shared" ref="M23" si="11">J23</f>
        <v>208</v>
      </c>
    </row>
    <row r="24" spans="1:14" ht="25.5" customHeight="1" x14ac:dyDescent="0.2">
      <c r="A24" s="68" t="s">
        <v>229</v>
      </c>
      <c r="B24" s="68"/>
      <c r="C24" s="68"/>
      <c r="D24" s="68"/>
      <c r="E24" s="68"/>
      <c r="F24" s="68"/>
      <c r="G24" s="68"/>
      <c r="H24" s="68"/>
      <c r="I24" s="68"/>
      <c r="J24" s="68"/>
      <c r="K24" s="68"/>
      <c r="L24" s="68"/>
      <c r="M24" s="68"/>
    </row>
    <row r="25" spans="1:14" ht="17.45" customHeight="1" x14ac:dyDescent="0.2">
      <c r="A25" s="68" t="s">
        <v>41</v>
      </c>
      <c r="B25" s="68"/>
      <c r="C25" s="6" t="s">
        <v>49</v>
      </c>
      <c r="D25" s="5" t="s">
        <v>20</v>
      </c>
      <c r="E25" s="5" t="s">
        <v>20</v>
      </c>
      <c r="F25" s="5" t="s">
        <v>20</v>
      </c>
      <c r="G25" s="5" t="s">
        <v>20</v>
      </c>
      <c r="H25" s="5" t="s">
        <v>20</v>
      </c>
      <c r="I25" s="5" t="s">
        <v>20</v>
      </c>
      <c r="J25" s="5" t="s">
        <v>20</v>
      </c>
      <c r="K25" s="68" t="s">
        <v>20</v>
      </c>
      <c r="L25" s="68"/>
      <c r="M25" s="5" t="s">
        <v>20</v>
      </c>
    </row>
    <row r="26" spans="1:14" ht="19.899999999999999" customHeight="1" x14ac:dyDescent="0.2">
      <c r="A26" s="68" t="s">
        <v>20</v>
      </c>
      <c r="B26" s="68"/>
      <c r="C26" s="6" t="s">
        <v>222</v>
      </c>
      <c r="D26" s="5">
        <v>20.673999999999999</v>
      </c>
      <c r="E26" s="5"/>
      <c r="F26" s="5">
        <f>D26</f>
        <v>20.673999999999999</v>
      </c>
      <c r="G26" s="5">
        <v>19.253</v>
      </c>
      <c r="H26" s="5"/>
      <c r="I26" s="26">
        <f t="shared" ref="I26" si="12">G26</f>
        <v>19.253</v>
      </c>
      <c r="J26" s="26">
        <f t="shared" ref="J26" si="13">I26-D26</f>
        <v>-1.4209999999999994</v>
      </c>
      <c r="K26" s="68" t="s">
        <v>20</v>
      </c>
      <c r="L26" s="68"/>
      <c r="M26" s="26">
        <f t="shared" ref="M26:M28" si="14">J26</f>
        <v>-1.4209999999999994</v>
      </c>
    </row>
    <row r="27" spans="1:14" ht="21.75" customHeight="1" x14ac:dyDescent="0.2">
      <c r="A27" s="68" t="s">
        <v>230</v>
      </c>
      <c r="B27" s="68"/>
      <c r="C27" s="68"/>
      <c r="D27" s="68"/>
      <c r="E27" s="68"/>
      <c r="F27" s="68"/>
      <c r="G27" s="68"/>
      <c r="H27" s="68"/>
      <c r="I27" s="68"/>
      <c r="J27" s="68"/>
      <c r="K27" s="68"/>
      <c r="L27" s="68"/>
      <c r="M27" s="68"/>
    </row>
    <row r="28" spans="1:14" ht="21" customHeight="1" x14ac:dyDescent="0.2">
      <c r="A28" s="68"/>
      <c r="B28" s="68"/>
      <c r="C28" s="6" t="s">
        <v>223</v>
      </c>
      <c r="D28" s="27">
        <v>1454583</v>
      </c>
      <c r="E28" s="27"/>
      <c r="F28" s="27">
        <f>D28</f>
        <v>1454583</v>
      </c>
      <c r="G28" s="27">
        <v>1297295</v>
      </c>
      <c r="H28" s="27"/>
      <c r="I28" s="26">
        <f t="shared" ref="I28" si="15">G28</f>
        <v>1297295</v>
      </c>
      <c r="J28" s="26">
        <f t="shared" ref="J28" si="16">I28-D28</f>
        <v>-157288</v>
      </c>
      <c r="K28" s="68" t="s">
        <v>20</v>
      </c>
      <c r="L28" s="68"/>
      <c r="M28" s="26">
        <f t="shared" si="14"/>
        <v>-157288</v>
      </c>
    </row>
    <row r="29" spans="1:14" ht="22.5" customHeight="1" x14ac:dyDescent="0.2">
      <c r="A29" s="68" t="s">
        <v>231</v>
      </c>
      <c r="B29" s="68"/>
      <c r="C29" s="68"/>
      <c r="D29" s="68"/>
      <c r="E29" s="68"/>
      <c r="F29" s="68"/>
      <c r="G29" s="68"/>
      <c r="H29" s="68"/>
      <c r="I29" s="68"/>
      <c r="J29" s="68"/>
      <c r="K29" s="68"/>
      <c r="L29" s="68"/>
      <c r="M29" s="68"/>
      <c r="N29" s="9"/>
    </row>
    <row r="30" spans="1:14" ht="15.75" customHeight="1" x14ac:dyDescent="0.2">
      <c r="A30" s="68" t="s">
        <v>20</v>
      </c>
      <c r="B30" s="68"/>
      <c r="C30" s="8" t="s">
        <v>224</v>
      </c>
      <c r="D30" s="26">
        <v>28.16</v>
      </c>
      <c r="E30" s="26"/>
      <c r="F30" s="26">
        <f>D30</f>
        <v>28.16</v>
      </c>
      <c r="G30" s="26">
        <v>31.206</v>
      </c>
      <c r="H30" s="26"/>
      <c r="I30" s="26">
        <f t="shared" ref="I30" si="17">G30</f>
        <v>31.206</v>
      </c>
      <c r="J30" s="26">
        <f t="shared" ref="J30" si="18">I30-D30</f>
        <v>3.0459999999999994</v>
      </c>
      <c r="K30" s="68" t="s">
        <v>20</v>
      </c>
      <c r="L30" s="68"/>
      <c r="M30" s="26">
        <f t="shared" ref="M30" si="19">J30</f>
        <v>3.0459999999999994</v>
      </c>
      <c r="N30" s="9"/>
    </row>
    <row r="31" spans="1:14" ht="26.25" customHeight="1" x14ac:dyDescent="0.2">
      <c r="A31" s="81" t="s">
        <v>232</v>
      </c>
      <c r="B31" s="82"/>
      <c r="C31" s="82"/>
      <c r="D31" s="82"/>
      <c r="E31" s="82"/>
      <c r="F31" s="82"/>
      <c r="G31" s="82"/>
      <c r="H31" s="82"/>
      <c r="I31" s="82"/>
      <c r="J31" s="82"/>
      <c r="K31" s="82"/>
      <c r="L31" s="82"/>
      <c r="M31" s="83"/>
      <c r="N31" s="9"/>
    </row>
    <row r="32" spans="1:14" ht="18" customHeight="1" x14ac:dyDescent="0.2">
      <c r="A32" s="84"/>
      <c r="B32" s="85"/>
      <c r="C32" s="8" t="s">
        <v>236</v>
      </c>
      <c r="D32" s="27">
        <v>9890</v>
      </c>
      <c r="E32" s="27"/>
      <c r="F32" s="26">
        <f>D32</f>
        <v>9890</v>
      </c>
      <c r="G32" s="26">
        <v>4728</v>
      </c>
      <c r="H32" s="26"/>
      <c r="I32" s="26">
        <f t="shared" ref="I32" si="20">G32</f>
        <v>4728</v>
      </c>
      <c r="J32" s="26">
        <f t="shared" ref="J32" si="21">I32-D32</f>
        <v>-5162</v>
      </c>
      <c r="K32" s="68" t="s">
        <v>20</v>
      </c>
      <c r="L32" s="68"/>
      <c r="M32" s="26">
        <f t="shared" ref="M32" si="22">J32</f>
        <v>-5162</v>
      </c>
      <c r="N32" s="9"/>
    </row>
    <row r="33" spans="1:14" ht="23.25" customHeight="1" x14ac:dyDescent="0.2">
      <c r="A33" s="68" t="s">
        <v>233</v>
      </c>
      <c r="B33" s="68"/>
      <c r="C33" s="68"/>
      <c r="D33" s="68"/>
      <c r="E33" s="68"/>
      <c r="F33" s="68"/>
      <c r="G33" s="68"/>
      <c r="H33" s="68"/>
      <c r="I33" s="68"/>
      <c r="J33" s="68"/>
      <c r="K33" s="68"/>
      <c r="L33" s="68"/>
      <c r="M33" s="68"/>
      <c r="N33" s="9"/>
    </row>
    <row r="34" spans="1:14" ht="15.75" x14ac:dyDescent="0.2">
      <c r="A34" s="86"/>
      <c r="B34" s="87" t="s">
        <v>50</v>
      </c>
      <c r="C34" s="87"/>
      <c r="D34" s="87"/>
      <c r="E34" s="87"/>
      <c r="F34" s="87"/>
      <c r="G34" s="87"/>
      <c r="H34" s="87"/>
      <c r="I34" s="87"/>
      <c r="J34" s="87"/>
      <c r="K34" s="87"/>
      <c r="L34" s="86"/>
      <c r="M34" s="86"/>
    </row>
    <row r="35" spans="1:14" ht="18.75" x14ac:dyDescent="0.2">
      <c r="A35" s="86"/>
      <c r="B35" s="88" t="s">
        <v>51</v>
      </c>
      <c r="C35" s="88"/>
      <c r="D35" s="88"/>
      <c r="E35" s="88"/>
      <c r="F35" s="88"/>
      <c r="G35" s="88"/>
      <c r="H35" s="88"/>
      <c r="I35" s="88"/>
      <c r="J35" s="88"/>
      <c r="K35" s="88"/>
      <c r="L35" s="89"/>
      <c r="M35" s="86"/>
    </row>
    <row r="36" spans="1:14" ht="15.75" x14ac:dyDescent="0.2">
      <c r="A36" s="86"/>
      <c r="B36" s="67"/>
      <c r="C36" s="67"/>
      <c r="D36" s="67"/>
      <c r="E36" s="67"/>
      <c r="F36" s="67"/>
      <c r="G36" s="67"/>
      <c r="H36" s="67"/>
      <c r="I36" s="67"/>
      <c r="J36" s="67"/>
      <c r="K36" s="67"/>
      <c r="L36" s="89"/>
      <c r="M36" s="86"/>
    </row>
  </sheetData>
  <mergeCells count="61">
    <mergeCell ref="A8:B8"/>
    <mergeCell ref="K8:L8"/>
    <mergeCell ref="A7:B7"/>
    <mergeCell ref="K7:L7"/>
    <mergeCell ref="A3:B4"/>
    <mergeCell ref="C3:C4"/>
    <mergeCell ref="D3:F3"/>
    <mergeCell ref="G3:I3"/>
    <mergeCell ref="J3:M3"/>
    <mergeCell ref="K4:L4"/>
    <mergeCell ref="L2:M2"/>
    <mergeCell ref="A18:B18"/>
    <mergeCell ref="A5:M5"/>
    <mergeCell ref="K6:L6"/>
    <mergeCell ref="K18:L18"/>
    <mergeCell ref="A6:B6"/>
    <mergeCell ref="A9:M9"/>
    <mergeCell ref="A10:B10"/>
    <mergeCell ref="K10:L10"/>
    <mergeCell ref="K12:L12"/>
    <mergeCell ref="K14:L14"/>
    <mergeCell ref="A1:A2"/>
    <mergeCell ref="B2:F2"/>
    <mergeCell ref="B1:L1"/>
    <mergeCell ref="G2:K2"/>
    <mergeCell ref="A19:M19"/>
    <mergeCell ref="A16:B16"/>
    <mergeCell ref="K16:L16"/>
    <mergeCell ref="A11:M11"/>
    <mergeCell ref="A13:M13"/>
    <mergeCell ref="A15:M15"/>
    <mergeCell ref="A17:M17"/>
    <mergeCell ref="A12:B12"/>
    <mergeCell ref="A14:B14"/>
    <mergeCell ref="A34:A36"/>
    <mergeCell ref="B34:K34"/>
    <mergeCell ref="B35:K35"/>
    <mergeCell ref="B36:K36"/>
    <mergeCell ref="L34:M36"/>
    <mergeCell ref="A33:M33"/>
    <mergeCell ref="K20:L20"/>
    <mergeCell ref="K23:L23"/>
    <mergeCell ref="A24:M24"/>
    <mergeCell ref="A32:B32"/>
    <mergeCell ref="K32:L32"/>
    <mergeCell ref="A28:B28"/>
    <mergeCell ref="A25:B25"/>
    <mergeCell ref="A26:B26"/>
    <mergeCell ref="A20:B20"/>
    <mergeCell ref="A23:B23"/>
    <mergeCell ref="K25:L25"/>
    <mergeCell ref="K26:L26"/>
    <mergeCell ref="A27:M27"/>
    <mergeCell ref="K28:L28"/>
    <mergeCell ref="A29:M29"/>
    <mergeCell ref="A31:M31"/>
    <mergeCell ref="K21:L21"/>
    <mergeCell ref="A21:B21"/>
    <mergeCell ref="A30:B30"/>
    <mergeCell ref="K30:L30"/>
    <mergeCell ref="A22:M22"/>
  </mergeCells>
  <pageMargins left="0.7" right="0.7" top="0.39583333333333331" bottom="0.5312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22" workbookViewId="0">
      <selection activeCell="I5" sqref="I5:K5"/>
    </sheetView>
  </sheetViews>
  <sheetFormatPr defaultRowHeight="12.75" x14ac:dyDescent="0.2"/>
  <cols>
    <col min="2" max="2" width="37.7109375" customWidth="1"/>
    <col min="5" max="5" width="9.85546875" customWidth="1"/>
    <col min="6" max="6" width="10.85546875" customWidth="1"/>
    <col min="7" max="7" width="11.28515625" customWidth="1"/>
    <col min="8" max="8" width="9.42578125" bestFit="1" customWidth="1"/>
  </cols>
  <sheetData>
    <row r="1" spans="1:11" ht="15.75" x14ac:dyDescent="0.2">
      <c r="A1" s="102" t="s">
        <v>89</v>
      </c>
      <c r="B1" s="102"/>
      <c r="C1" s="102"/>
      <c r="D1" s="102"/>
      <c r="E1" s="102"/>
      <c r="F1" s="102"/>
      <c r="G1" s="102"/>
      <c r="H1" s="102"/>
      <c r="I1" s="102"/>
      <c r="J1" s="102"/>
      <c r="K1" s="102"/>
    </row>
    <row r="2" spans="1:11" ht="12.75" customHeight="1" x14ac:dyDescent="0.2">
      <c r="A2" s="103" t="s">
        <v>9</v>
      </c>
      <c r="B2" s="103" t="s">
        <v>10</v>
      </c>
      <c r="C2" s="106" t="s">
        <v>90</v>
      </c>
      <c r="D2" s="107"/>
      <c r="E2" s="108"/>
      <c r="F2" s="106" t="s">
        <v>91</v>
      </c>
      <c r="G2" s="107"/>
      <c r="H2" s="108"/>
      <c r="I2" s="106" t="s">
        <v>92</v>
      </c>
      <c r="J2" s="107"/>
      <c r="K2" s="108"/>
    </row>
    <row r="3" spans="1:11" ht="12.75" customHeight="1" x14ac:dyDescent="0.2">
      <c r="A3" s="104"/>
      <c r="B3" s="104"/>
      <c r="C3" s="109"/>
      <c r="D3" s="110"/>
      <c r="E3" s="111"/>
      <c r="F3" s="109"/>
      <c r="G3" s="110"/>
      <c r="H3" s="111"/>
      <c r="I3" s="109" t="s">
        <v>93</v>
      </c>
      <c r="J3" s="110"/>
      <c r="K3" s="111"/>
    </row>
    <row r="4" spans="1:11" ht="25.5" x14ac:dyDescent="0.2">
      <c r="A4" s="105"/>
      <c r="B4" s="105"/>
      <c r="C4" s="13" t="s">
        <v>14</v>
      </c>
      <c r="D4" s="13" t="s">
        <v>15</v>
      </c>
      <c r="E4" s="13" t="s">
        <v>16</v>
      </c>
      <c r="F4" s="13" t="s">
        <v>14</v>
      </c>
      <c r="G4" s="13" t="s">
        <v>15</v>
      </c>
      <c r="H4" s="13" t="s">
        <v>16</v>
      </c>
      <c r="I4" s="13" t="s">
        <v>14</v>
      </c>
      <c r="J4" s="13" t="s">
        <v>15</v>
      </c>
      <c r="K4" s="13" t="s">
        <v>16</v>
      </c>
    </row>
    <row r="5" spans="1:11" ht="19.5" customHeight="1" x14ac:dyDescent="0.2">
      <c r="A5" s="13" t="s">
        <v>20</v>
      </c>
      <c r="B5" s="12" t="s">
        <v>18</v>
      </c>
      <c r="C5" s="13">
        <v>142769.51</v>
      </c>
      <c r="D5" s="13">
        <v>4936.4799999999996</v>
      </c>
      <c r="E5" s="18">
        <f>C5+D5</f>
        <v>147705.99000000002</v>
      </c>
      <c r="F5" s="13">
        <v>170873.56200000001</v>
      </c>
      <c r="G5" s="13">
        <v>11711.300999999999</v>
      </c>
      <c r="H5" s="18">
        <f>F5+G5</f>
        <v>182584.86300000001</v>
      </c>
      <c r="I5" s="13">
        <f>F5-C5</f>
        <v>28104.051999999996</v>
      </c>
      <c r="J5" s="13">
        <f>G5-D5</f>
        <v>6774.8209999999999</v>
      </c>
      <c r="K5" s="13">
        <f>SUM(I5:J5)</f>
        <v>34878.872999999992</v>
      </c>
    </row>
    <row r="6" spans="1:11" ht="114" customHeight="1" x14ac:dyDescent="0.2">
      <c r="A6" s="96" t="s">
        <v>234</v>
      </c>
      <c r="B6" s="97"/>
      <c r="C6" s="97"/>
      <c r="D6" s="97"/>
      <c r="E6" s="97"/>
      <c r="F6" s="97"/>
      <c r="G6" s="97"/>
      <c r="H6" s="97"/>
      <c r="I6" s="97"/>
      <c r="J6" s="97"/>
      <c r="K6" s="98"/>
    </row>
    <row r="7" spans="1:11" s="40" customFormat="1" ht="14.25" customHeight="1" x14ac:dyDescent="0.2">
      <c r="A7" s="38" t="s">
        <v>94</v>
      </c>
      <c r="B7" s="39" t="s">
        <v>47</v>
      </c>
      <c r="C7" s="38"/>
      <c r="D7" s="38"/>
      <c r="E7" s="38"/>
      <c r="F7" s="38"/>
      <c r="G7" s="38"/>
      <c r="H7" s="38"/>
      <c r="I7" s="38"/>
      <c r="J7" s="38"/>
      <c r="K7" s="38"/>
    </row>
    <row r="8" spans="1:11" s="40" customFormat="1" x14ac:dyDescent="0.2">
      <c r="A8" s="41"/>
      <c r="B8" s="42" t="s">
        <v>136</v>
      </c>
      <c r="C8" s="43">
        <v>21</v>
      </c>
      <c r="D8" s="43"/>
      <c r="E8" s="43">
        <v>21</v>
      </c>
      <c r="F8" s="43">
        <v>21</v>
      </c>
      <c r="G8" s="43"/>
      <c r="H8" s="43">
        <v>21</v>
      </c>
      <c r="I8" s="44">
        <f t="shared" ref="I8:I10" si="0">F8-C8</f>
        <v>0</v>
      </c>
      <c r="J8" s="44">
        <f t="shared" ref="J8:J10" si="1">G8-D8</f>
        <v>0</v>
      </c>
      <c r="K8" s="44">
        <f t="shared" ref="K8:K10" si="2">SUM(I8:J8)</f>
        <v>0</v>
      </c>
    </row>
    <row r="9" spans="1:11" s="40" customFormat="1" ht="13.9" customHeight="1" x14ac:dyDescent="0.2">
      <c r="A9" s="45" t="s">
        <v>20</v>
      </c>
      <c r="B9" s="46" t="s">
        <v>137</v>
      </c>
      <c r="C9" s="45">
        <v>368</v>
      </c>
      <c r="D9" s="43"/>
      <c r="E9" s="45">
        <v>368</v>
      </c>
      <c r="F9" s="45">
        <v>361</v>
      </c>
      <c r="G9" s="43"/>
      <c r="H9" s="45">
        <v>368</v>
      </c>
      <c r="I9" s="44">
        <f t="shared" si="0"/>
        <v>-7</v>
      </c>
      <c r="J9" s="44">
        <f t="shared" si="1"/>
        <v>0</v>
      </c>
      <c r="K9" s="44">
        <f t="shared" si="2"/>
        <v>-7</v>
      </c>
    </row>
    <row r="10" spans="1:11" s="40" customFormat="1" ht="16.899999999999999" customHeight="1" x14ac:dyDescent="0.2">
      <c r="A10" s="41"/>
      <c r="B10" s="41" t="s">
        <v>138</v>
      </c>
      <c r="C10" s="43">
        <v>1312.7</v>
      </c>
      <c r="D10" s="43"/>
      <c r="E10" s="43">
        <f>C10</f>
        <v>1312.7</v>
      </c>
      <c r="F10" s="43">
        <v>1418</v>
      </c>
      <c r="G10" s="43"/>
      <c r="H10" s="43">
        <f>F10</f>
        <v>1418</v>
      </c>
      <c r="I10" s="44">
        <f t="shared" si="0"/>
        <v>105.29999999999995</v>
      </c>
      <c r="J10" s="44">
        <f t="shared" si="1"/>
        <v>0</v>
      </c>
      <c r="K10" s="44">
        <f t="shared" si="2"/>
        <v>105.29999999999995</v>
      </c>
    </row>
    <row r="11" spans="1:11" s="40" customFormat="1" x14ac:dyDescent="0.2">
      <c r="A11" s="47"/>
      <c r="B11" s="48" t="s">
        <v>139</v>
      </c>
      <c r="C11" s="47"/>
      <c r="D11" s="47"/>
      <c r="E11" s="47"/>
      <c r="F11" s="47"/>
      <c r="G11" s="47"/>
      <c r="H11" s="47"/>
      <c r="I11" s="47"/>
      <c r="J11" s="47"/>
      <c r="K11" s="47" t="s">
        <v>20</v>
      </c>
    </row>
    <row r="12" spans="1:11" s="40" customFormat="1" ht="15.75" customHeight="1" x14ac:dyDescent="0.2">
      <c r="A12" s="44"/>
      <c r="B12" s="49" t="s">
        <v>83</v>
      </c>
      <c r="C12" s="44">
        <v>809.15</v>
      </c>
      <c r="D12" s="44"/>
      <c r="E12" s="43">
        <f t="shared" ref="E12:E15" si="3">C12</f>
        <v>809.15</v>
      </c>
      <c r="F12" s="44">
        <v>832.2</v>
      </c>
      <c r="G12" s="44"/>
      <c r="H12" s="43">
        <f t="shared" ref="H12:H23" si="4">F12</f>
        <v>832.2</v>
      </c>
      <c r="I12" s="44">
        <f t="shared" ref="I12:I15" si="5">F12-C12</f>
        <v>23.050000000000068</v>
      </c>
      <c r="J12" s="44">
        <f t="shared" ref="J12:J15" si="6">G12-D12</f>
        <v>0</v>
      </c>
      <c r="K12" s="44">
        <f t="shared" ref="K12:K15" si="7">SUM(I12:J12)</f>
        <v>23.050000000000068</v>
      </c>
    </row>
    <row r="13" spans="1:11" s="40" customFormat="1" x14ac:dyDescent="0.2">
      <c r="A13" s="44"/>
      <c r="B13" s="49" t="s">
        <v>84</v>
      </c>
      <c r="C13" s="44">
        <v>121.25</v>
      </c>
      <c r="D13" s="44"/>
      <c r="E13" s="43">
        <f t="shared" si="3"/>
        <v>121.25</v>
      </c>
      <c r="F13" s="44">
        <v>120.75</v>
      </c>
      <c r="G13" s="44"/>
      <c r="H13" s="43">
        <f t="shared" si="4"/>
        <v>120.75</v>
      </c>
      <c r="I13" s="44">
        <f t="shared" si="5"/>
        <v>-0.5</v>
      </c>
      <c r="J13" s="44">
        <f t="shared" si="6"/>
        <v>0</v>
      </c>
      <c r="K13" s="44">
        <f t="shared" si="7"/>
        <v>-0.5</v>
      </c>
    </row>
    <row r="14" spans="1:11" s="40" customFormat="1" ht="13.15" customHeight="1" x14ac:dyDescent="0.2">
      <c r="A14" s="44"/>
      <c r="B14" s="49" t="s">
        <v>85</v>
      </c>
      <c r="C14" s="44">
        <v>76.75</v>
      </c>
      <c r="D14" s="44"/>
      <c r="E14" s="43">
        <f t="shared" si="3"/>
        <v>76.75</v>
      </c>
      <c r="F14" s="44">
        <v>98.25</v>
      </c>
      <c r="G14" s="44"/>
      <c r="H14" s="43">
        <f t="shared" si="4"/>
        <v>98.25</v>
      </c>
      <c r="I14" s="44">
        <f t="shared" si="5"/>
        <v>21.5</v>
      </c>
      <c r="J14" s="44">
        <f t="shared" si="6"/>
        <v>0</v>
      </c>
      <c r="K14" s="44">
        <f t="shared" si="7"/>
        <v>21.5</v>
      </c>
    </row>
    <row r="15" spans="1:11" s="40" customFormat="1" ht="17.45" customHeight="1" x14ac:dyDescent="0.2">
      <c r="A15" s="44"/>
      <c r="B15" s="49" t="s">
        <v>86</v>
      </c>
      <c r="C15" s="44">
        <v>305.55</v>
      </c>
      <c r="D15" s="44"/>
      <c r="E15" s="43">
        <f t="shared" si="3"/>
        <v>305.55</v>
      </c>
      <c r="F15" s="44">
        <v>366.8</v>
      </c>
      <c r="G15" s="44"/>
      <c r="H15" s="43">
        <f t="shared" si="4"/>
        <v>366.8</v>
      </c>
      <c r="I15" s="44">
        <f t="shared" si="5"/>
        <v>61.25</v>
      </c>
      <c r="J15" s="44">
        <f t="shared" si="6"/>
        <v>0</v>
      </c>
      <c r="K15" s="44">
        <f t="shared" si="7"/>
        <v>61.25</v>
      </c>
    </row>
    <row r="16" spans="1:11" s="40" customFormat="1" ht="13.5" customHeight="1" x14ac:dyDescent="0.2">
      <c r="A16" s="44">
        <v>2</v>
      </c>
      <c r="B16" s="50" t="s">
        <v>95</v>
      </c>
      <c r="C16" s="44"/>
      <c r="D16" s="44"/>
      <c r="E16" s="43"/>
      <c r="F16" s="44"/>
      <c r="G16" s="44"/>
      <c r="H16" s="43"/>
      <c r="I16" s="44"/>
      <c r="J16" s="44"/>
      <c r="K16" s="44" t="s">
        <v>20</v>
      </c>
    </row>
    <row r="17" spans="1:11" s="40" customFormat="1" ht="13.5" customHeight="1" x14ac:dyDescent="0.2">
      <c r="A17" s="44"/>
      <c r="B17" s="52" t="s">
        <v>221</v>
      </c>
      <c r="C17" s="44">
        <v>0</v>
      </c>
      <c r="D17" s="44"/>
      <c r="E17" s="43">
        <f t="shared" ref="E17" si="8">C17</f>
        <v>0</v>
      </c>
      <c r="F17" s="44">
        <v>37</v>
      </c>
      <c r="G17" s="44"/>
      <c r="H17" s="43">
        <f t="shared" ref="H17" si="9">F17</f>
        <v>37</v>
      </c>
      <c r="I17" s="44">
        <f t="shared" ref="I17" si="10">F17-C17</f>
        <v>37</v>
      </c>
      <c r="J17" s="44">
        <f t="shared" ref="J17" si="11">G17-D17</f>
        <v>0</v>
      </c>
      <c r="K17" s="44">
        <f t="shared" ref="K17" si="12">SUM(I17:J17)</f>
        <v>37</v>
      </c>
    </row>
    <row r="18" spans="1:11" s="40" customFormat="1" ht="25.5" customHeight="1" x14ac:dyDescent="0.2">
      <c r="A18" s="44"/>
      <c r="B18" s="41" t="s">
        <v>235</v>
      </c>
      <c r="C18" s="44">
        <v>8607</v>
      </c>
      <c r="D18" s="44"/>
      <c r="E18" s="43">
        <f t="shared" ref="E18:E23" si="13">C18</f>
        <v>8607</v>
      </c>
      <c r="F18" s="44">
        <v>8815</v>
      </c>
      <c r="G18" s="44"/>
      <c r="H18" s="43">
        <f t="shared" si="4"/>
        <v>8815</v>
      </c>
      <c r="I18" s="44">
        <f t="shared" ref="I18:I23" si="14">F18-C18</f>
        <v>208</v>
      </c>
      <c r="J18" s="44">
        <f t="shared" ref="J18:J23" si="15">G18-D18</f>
        <v>0</v>
      </c>
      <c r="K18" s="44">
        <f t="shared" ref="K18:K23" si="16">SUM(I18:J18)</f>
        <v>208</v>
      </c>
    </row>
    <row r="19" spans="1:11" s="40" customFormat="1" ht="16.149999999999999" customHeight="1" x14ac:dyDescent="0.2">
      <c r="A19" s="44">
        <v>3</v>
      </c>
      <c r="B19" s="50" t="s">
        <v>96</v>
      </c>
      <c r="C19" s="44"/>
      <c r="D19" s="44"/>
      <c r="E19" s="43"/>
      <c r="F19" s="44"/>
      <c r="G19" s="44"/>
      <c r="H19" s="43"/>
      <c r="I19" s="44"/>
      <c r="J19" s="44"/>
      <c r="K19" s="44"/>
    </row>
    <row r="20" spans="1:11" s="40" customFormat="1" ht="16.149999999999999" customHeight="1" x14ac:dyDescent="0.2">
      <c r="A20" s="38"/>
      <c r="B20" s="8" t="s">
        <v>222</v>
      </c>
      <c r="C20" s="38">
        <v>16.89</v>
      </c>
      <c r="D20" s="38"/>
      <c r="E20" s="43">
        <f t="shared" ref="E20:E21" si="17">C20</f>
        <v>16.89</v>
      </c>
      <c r="F20" s="38">
        <v>19.253</v>
      </c>
      <c r="G20" s="38"/>
      <c r="H20" s="43">
        <f t="shared" ref="H20:H21" si="18">F20</f>
        <v>19.253</v>
      </c>
      <c r="I20" s="44">
        <f t="shared" ref="I20:I21" si="19">F20-C20</f>
        <v>2.3629999999999995</v>
      </c>
      <c r="J20" s="44">
        <f t="shared" ref="J20:J21" si="20">G20-D20</f>
        <v>0</v>
      </c>
      <c r="K20" s="44">
        <f t="shared" ref="K20:K21" si="21">SUM(I20:J20)</f>
        <v>2.3629999999999995</v>
      </c>
    </row>
    <row r="21" spans="1:11" s="40" customFormat="1" ht="16.149999999999999" customHeight="1" x14ac:dyDescent="0.2">
      <c r="A21" s="38"/>
      <c r="B21" s="8" t="s">
        <v>223</v>
      </c>
      <c r="C21" s="29">
        <v>0</v>
      </c>
      <c r="D21" s="8"/>
      <c r="E21" s="29">
        <f t="shared" si="17"/>
        <v>0</v>
      </c>
      <c r="F21" s="29">
        <v>1297295</v>
      </c>
      <c r="G21" s="8"/>
      <c r="H21" s="29">
        <f t="shared" si="18"/>
        <v>1297295</v>
      </c>
      <c r="I21" s="13">
        <f t="shared" si="19"/>
        <v>1297295</v>
      </c>
      <c r="J21" s="13">
        <f t="shared" si="20"/>
        <v>0</v>
      </c>
      <c r="K21" s="13">
        <f t="shared" si="21"/>
        <v>1297295</v>
      </c>
    </row>
    <row r="22" spans="1:11" s="40" customFormat="1" ht="18.75" customHeight="1" x14ac:dyDescent="0.2">
      <c r="A22" s="51"/>
      <c r="B22" s="8" t="s">
        <v>224</v>
      </c>
      <c r="C22" s="38">
        <v>0</v>
      </c>
      <c r="D22" s="38"/>
      <c r="E22" s="43">
        <f t="shared" si="13"/>
        <v>0</v>
      </c>
      <c r="F22" s="38">
        <v>31.206</v>
      </c>
      <c r="G22" s="38"/>
      <c r="H22" s="43">
        <f t="shared" si="4"/>
        <v>31.206</v>
      </c>
      <c r="I22" s="44">
        <f t="shared" si="14"/>
        <v>31.206</v>
      </c>
      <c r="J22" s="44">
        <f t="shared" si="15"/>
        <v>0</v>
      </c>
      <c r="K22" s="44">
        <f t="shared" si="16"/>
        <v>31.206</v>
      </c>
    </row>
    <row r="23" spans="1:11" ht="16.899999999999999" customHeight="1" x14ac:dyDescent="0.2">
      <c r="A23" s="8"/>
      <c r="B23" s="8" t="s">
        <v>236</v>
      </c>
      <c r="C23" s="26">
        <v>0</v>
      </c>
      <c r="D23" s="8"/>
      <c r="E23" s="26">
        <f t="shared" si="13"/>
        <v>0</v>
      </c>
      <c r="F23" s="10">
        <v>4728</v>
      </c>
      <c r="G23" s="8"/>
      <c r="H23" s="10">
        <f t="shared" si="4"/>
        <v>4728</v>
      </c>
      <c r="I23" s="13">
        <f t="shared" si="14"/>
        <v>4728</v>
      </c>
      <c r="J23" s="13">
        <f t="shared" si="15"/>
        <v>0</v>
      </c>
      <c r="K23" s="13">
        <f t="shared" si="16"/>
        <v>4728</v>
      </c>
    </row>
    <row r="24" spans="1:11" x14ac:dyDescent="0.2">
      <c r="A24" s="24">
        <v>4</v>
      </c>
      <c r="B24" s="25" t="s">
        <v>87</v>
      </c>
      <c r="C24" s="16"/>
      <c r="D24" s="16"/>
      <c r="E24" s="16"/>
      <c r="F24" s="16"/>
      <c r="G24" s="16"/>
      <c r="H24" s="16"/>
      <c r="I24" s="16"/>
      <c r="J24" s="16"/>
      <c r="K24" s="16"/>
    </row>
    <row r="25" spans="1:11" ht="15.75" customHeight="1" x14ac:dyDescent="0.2">
      <c r="A25" s="16"/>
      <c r="B25" s="17" t="s">
        <v>88</v>
      </c>
      <c r="C25" s="24">
        <v>93</v>
      </c>
      <c r="D25" s="24"/>
      <c r="E25" s="24">
        <v>93</v>
      </c>
      <c r="F25" s="24">
        <v>93</v>
      </c>
      <c r="G25" s="24"/>
      <c r="H25" s="24">
        <v>93</v>
      </c>
      <c r="I25" s="13">
        <f>F25-C25</f>
        <v>0</v>
      </c>
      <c r="J25" s="13">
        <f>G25-D25</f>
        <v>0</v>
      </c>
      <c r="K25" s="13">
        <f>SUM(I25:J25)</f>
        <v>0</v>
      </c>
    </row>
    <row r="26" spans="1:11" ht="171" customHeight="1" x14ac:dyDescent="0.2">
      <c r="A26" s="99" t="s">
        <v>237</v>
      </c>
      <c r="B26" s="100"/>
      <c r="C26" s="100"/>
      <c r="D26" s="100"/>
      <c r="E26" s="100"/>
      <c r="F26" s="100"/>
      <c r="G26" s="100"/>
      <c r="H26" s="100"/>
      <c r="I26" s="100"/>
      <c r="J26" s="100"/>
      <c r="K26" s="101"/>
    </row>
  </sheetData>
  <mergeCells count="9">
    <mergeCell ref="A6:K6"/>
    <mergeCell ref="A26:K26"/>
    <mergeCell ref="A1:K1"/>
    <mergeCell ref="A2:A4"/>
    <mergeCell ref="B2:B4"/>
    <mergeCell ref="C2:E3"/>
    <mergeCell ref="F2:H3"/>
    <mergeCell ref="I2:K2"/>
    <mergeCell ref="I3:K3"/>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abSelected="1" zoomScaleNormal="100" workbookViewId="0">
      <selection activeCell="E42" sqref="E42"/>
    </sheetView>
  </sheetViews>
  <sheetFormatPr defaultRowHeight="12.75" x14ac:dyDescent="0.2"/>
  <cols>
    <col min="2" max="2" width="37.28515625" customWidth="1"/>
    <col min="3" max="3" width="15.7109375" customWidth="1"/>
    <col min="4" max="7" width="12.85546875" customWidth="1"/>
    <col min="8" max="8" width="14.5703125" customWidth="1"/>
  </cols>
  <sheetData>
    <row r="1" spans="1:8" ht="15.75" x14ac:dyDescent="0.25">
      <c r="A1" s="14" t="s">
        <v>97</v>
      </c>
    </row>
    <row r="2" spans="1:8" ht="63.75" x14ac:dyDescent="0.2">
      <c r="A2" s="13" t="s">
        <v>98</v>
      </c>
      <c r="B2" s="13" t="s">
        <v>99</v>
      </c>
      <c r="C2" s="13" t="s">
        <v>100</v>
      </c>
      <c r="D2" s="13" t="s">
        <v>101</v>
      </c>
      <c r="E2" s="13" t="s">
        <v>102</v>
      </c>
      <c r="F2" s="13" t="s">
        <v>103</v>
      </c>
      <c r="G2" s="13" t="s">
        <v>104</v>
      </c>
      <c r="H2" s="13" t="s">
        <v>105</v>
      </c>
    </row>
    <row r="3" spans="1:8" x14ac:dyDescent="0.2">
      <c r="A3" s="13">
        <v>1</v>
      </c>
      <c r="B3" s="13">
        <v>2</v>
      </c>
      <c r="C3" s="13">
        <v>3</v>
      </c>
      <c r="D3" s="13">
        <v>4</v>
      </c>
      <c r="E3" s="13">
        <v>5</v>
      </c>
      <c r="F3" s="13" t="s">
        <v>106</v>
      </c>
      <c r="G3" s="13">
        <v>7</v>
      </c>
      <c r="H3" s="13" t="s">
        <v>107</v>
      </c>
    </row>
    <row r="4" spans="1:8" ht="10.5" customHeight="1" x14ac:dyDescent="0.2">
      <c r="A4" s="103">
        <v>1</v>
      </c>
      <c r="B4" s="19" t="s">
        <v>108</v>
      </c>
      <c r="C4" s="103" t="s">
        <v>109</v>
      </c>
      <c r="D4" s="118"/>
      <c r="E4" s="118"/>
      <c r="F4" s="118"/>
      <c r="G4" s="103" t="s">
        <v>109</v>
      </c>
      <c r="H4" s="103" t="s">
        <v>109</v>
      </c>
    </row>
    <row r="5" spans="1:8" x14ac:dyDescent="0.2">
      <c r="A5" s="105"/>
      <c r="B5" s="20" t="s">
        <v>110</v>
      </c>
      <c r="C5" s="105"/>
      <c r="D5" s="119"/>
      <c r="E5" s="119"/>
      <c r="F5" s="119"/>
      <c r="G5" s="105"/>
      <c r="H5" s="105"/>
    </row>
    <row r="6" spans="1:8" ht="15" customHeight="1" x14ac:dyDescent="0.2">
      <c r="A6" s="13"/>
      <c r="B6" s="12" t="s">
        <v>111</v>
      </c>
      <c r="C6" s="13" t="s">
        <v>109</v>
      </c>
      <c r="D6" s="12"/>
      <c r="E6" s="12"/>
      <c r="F6" s="12"/>
      <c r="G6" s="13" t="s">
        <v>109</v>
      </c>
      <c r="H6" s="13" t="s">
        <v>109</v>
      </c>
    </row>
    <row r="7" spans="1:8" ht="24.75" customHeight="1" x14ac:dyDescent="0.2">
      <c r="A7" s="13"/>
      <c r="B7" s="12" t="s">
        <v>112</v>
      </c>
      <c r="C7" s="13" t="s">
        <v>109</v>
      </c>
      <c r="D7" s="12"/>
      <c r="E7" s="12"/>
      <c r="F7" s="12"/>
      <c r="G7" s="13" t="s">
        <v>109</v>
      </c>
      <c r="H7" s="13" t="s">
        <v>109</v>
      </c>
    </row>
    <row r="8" spans="1:8" ht="16.5" customHeight="1" x14ac:dyDescent="0.2">
      <c r="A8" s="13"/>
      <c r="B8" s="12" t="s">
        <v>113</v>
      </c>
      <c r="C8" s="13" t="s">
        <v>109</v>
      </c>
      <c r="D8" s="12"/>
      <c r="E8" s="12"/>
      <c r="F8" s="12"/>
      <c r="G8" s="13" t="s">
        <v>109</v>
      </c>
      <c r="H8" s="13" t="s">
        <v>109</v>
      </c>
    </row>
    <row r="9" spans="1:8" ht="16.5" customHeight="1" x14ac:dyDescent="0.2">
      <c r="A9" s="13"/>
      <c r="B9" s="12" t="s">
        <v>114</v>
      </c>
      <c r="C9" s="13" t="s">
        <v>109</v>
      </c>
      <c r="D9" s="12"/>
      <c r="E9" s="12"/>
      <c r="F9" s="12"/>
      <c r="G9" s="13" t="s">
        <v>109</v>
      </c>
      <c r="H9" s="13" t="s">
        <v>109</v>
      </c>
    </row>
    <row r="10" spans="1:8" ht="12.75" customHeight="1" x14ac:dyDescent="0.2">
      <c r="A10" s="114" t="s">
        <v>115</v>
      </c>
      <c r="B10" s="115"/>
      <c r="C10" s="115"/>
      <c r="D10" s="115"/>
      <c r="E10" s="115"/>
      <c r="F10" s="115"/>
      <c r="G10" s="115"/>
      <c r="H10" s="116"/>
    </row>
    <row r="11" spans="1:8" ht="12" customHeight="1" x14ac:dyDescent="0.2">
      <c r="A11" s="103">
        <v>2</v>
      </c>
      <c r="B11" s="19" t="s">
        <v>116</v>
      </c>
      <c r="C11" s="103" t="s">
        <v>109</v>
      </c>
      <c r="D11" s="118"/>
      <c r="E11" s="118"/>
      <c r="F11" s="118"/>
      <c r="G11" s="103" t="s">
        <v>109</v>
      </c>
      <c r="H11" s="103" t="s">
        <v>109</v>
      </c>
    </row>
    <row r="12" spans="1:8" x14ac:dyDescent="0.2">
      <c r="A12" s="105"/>
      <c r="B12" s="20" t="s">
        <v>110</v>
      </c>
      <c r="C12" s="105"/>
      <c r="D12" s="119"/>
      <c r="E12" s="119"/>
      <c r="F12" s="119"/>
      <c r="G12" s="105"/>
      <c r="H12" s="105"/>
    </row>
    <row r="13" spans="1:8" ht="12.75" customHeight="1" x14ac:dyDescent="0.2">
      <c r="A13" s="114" t="s">
        <v>117</v>
      </c>
      <c r="B13" s="115"/>
      <c r="C13" s="115"/>
      <c r="D13" s="115"/>
      <c r="E13" s="115"/>
      <c r="F13" s="115"/>
      <c r="G13" s="115"/>
      <c r="H13" s="116"/>
    </row>
    <row r="14" spans="1:8" ht="12.75" customHeight="1" x14ac:dyDescent="0.2">
      <c r="A14" s="114" t="s">
        <v>118</v>
      </c>
      <c r="B14" s="115"/>
      <c r="C14" s="115"/>
      <c r="D14" s="115"/>
      <c r="E14" s="115"/>
      <c r="F14" s="115"/>
      <c r="G14" s="115"/>
      <c r="H14" s="116"/>
    </row>
    <row r="15" spans="1:8" ht="14.25" customHeight="1" x14ac:dyDescent="0.2">
      <c r="A15" s="13">
        <v>2.1</v>
      </c>
      <c r="B15" s="21" t="s">
        <v>119</v>
      </c>
      <c r="C15" s="12"/>
      <c r="D15" s="12"/>
      <c r="E15" s="12"/>
      <c r="F15" s="12"/>
      <c r="G15" s="12"/>
      <c r="H15" s="12"/>
    </row>
    <row r="16" spans="1:8" ht="16.5" customHeight="1" x14ac:dyDescent="0.2">
      <c r="A16" s="13"/>
      <c r="B16" s="22" t="s">
        <v>120</v>
      </c>
      <c r="C16" s="12"/>
      <c r="D16" s="12"/>
      <c r="E16" s="12"/>
      <c r="F16" s="12"/>
      <c r="G16" s="12"/>
      <c r="H16" s="12"/>
    </row>
    <row r="17" spans="1:12" ht="15.75" customHeight="1" x14ac:dyDescent="0.2">
      <c r="A17" s="114" t="s">
        <v>121</v>
      </c>
      <c r="B17" s="115"/>
      <c r="C17" s="115"/>
      <c r="D17" s="115"/>
      <c r="E17" s="115"/>
      <c r="F17" s="115"/>
      <c r="G17" s="115"/>
      <c r="H17" s="116"/>
    </row>
    <row r="18" spans="1:12" ht="18.75" customHeight="1" x14ac:dyDescent="0.2">
      <c r="A18" s="13"/>
      <c r="B18" s="12" t="s">
        <v>122</v>
      </c>
      <c r="C18" s="12"/>
      <c r="D18" s="12"/>
      <c r="E18" s="12"/>
      <c r="F18" s="12"/>
      <c r="G18" s="12"/>
      <c r="H18" s="12"/>
    </row>
    <row r="19" spans="1:12" ht="18.75" customHeight="1" x14ac:dyDescent="0.2">
      <c r="A19" s="13"/>
      <c r="B19" s="12" t="s">
        <v>123</v>
      </c>
      <c r="C19" s="12"/>
      <c r="D19" s="12"/>
      <c r="E19" s="12"/>
      <c r="F19" s="12"/>
      <c r="G19" s="12"/>
      <c r="H19" s="12"/>
    </row>
    <row r="20" spans="1:12" x14ac:dyDescent="0.2">
      <c r="A20" s="13"/>
      <c r="B20" s="12" t="s">
        <v>124</v>
      </c>
      <c r="C20" s="12"/>
      <c r="D20" s="12"/>
      <c r="E20" s="12"/>
      <c r="F20" s="12"/>
      <c r="G20" s="12"/>
      <c r="H20" s="12"/>
    </row>
    <row r="21" spans="1:12" ht="17.25" customHeight="1" x14ac:dyDescent="0.2">
      <c r="A21" s="13"/>
      <c r="B21" s="22" t="s">
        <v>125</v>
      </c>
      <c r="C21" s="12"/>
      <c r="D21" s="12"/>
      <c r="E21" s="12"/>
      <c r="F21" s="12"/>
      <c r="G21" s="12"/>
      <c r="H21" s="12"/>
    </row>
    <row r="22" spans="1:12" ht="17.25" customHeight="1" x14ac:dyDescent="0.2">
      <c r="A22" s="114" t="s">
        <v>126</v>
      </c>
      <c r="B22" s="115"/>
      <c r="C22" s="115"/>
      <c r="D22" s="115"/>
      <c r="E22" s="115"/>
      <c r="F22" s="115"/>
      <c r="G22" s="115"/>
      <c r="H22" s="116"/>
    </row>
    <row r="23" spans="1:12" ht="16.5" customHeight="1" x14ac:dyDescent="0.2">
      <c r="A23" s="13"/>
      <c r="B23" s="12" t="s">
        <v>122</v>
      </c>
      <c r="C23" s="12"/>
      <c r="D23" s="12"/>
      <c r="E23" s="12"/>
      <c r="F23" s="12"/>
      <c r="G23" s="12"/>
      <c r="H23" s="12"/>
    </row>
    <row r="24" spans="1:12" ht="16.5" customHeight="1" x14ac:dyDescent="0.2">
      <c r="A24" s="13"/>
      <c r="B24" s="12" t="s">
        <v>123</v>
      </c>
      <c r="C24" s="12"/>
      <c r="D24" s="12"/>
      <c r="E24" s="12"/>
      <c r="F24" s="12"/>
      <c r="G24" s="12"/>
      <c r="H24" s="12"/>
    </row>
    <row r="25" spans="1:12" ht="9.75" customHeight="1" x14ac:dyDescent="0.2">
      <c r="A25" s="13"/>
      <c r="B25" s="12" t="s">
        <v>124</v>
      </c>
      <c r="C25" s="12"/>
      <c r="D25" s="12"/>
      <c r="E25" s="12"/>
      <c r="F25" s="12"/>
      <c r="G25" s="12"/>
      <c r="H25" s="12"/>
    </row>
    <row r="26" spans="1:12" ht="27.75" customHeight="1" x14ac:dyDescent="0.2">
      <c r="A26" s="13">
        <v>2.2000000000000002</v>
      </c>
      <c r="B26" s="21" t="s">
        <v>127</v>
      </c>
      <c r="C26" s="13" t="s">
        <v>109</v>
      </c>
      <c r="D26" s="13"/>
      <c r="E26" s="13"/>
      <c r="F26" s="13"/>
      <c r="G26" s="13" t="s">
        <v>109</v>
      </c>
      <c r="H26" s="13" t="s">
        <v>109</v>
      </c>
    </row>
    <row r="29" spans="1:12" ht="15.75" x14ac:dyDescent="0.25">
      <c r="B29" s="14" t="s">
        <v>128</v>
      </c>
      <c r="C29" s="14"/>
      <c r="D29" s="14"/>
      <c r="E29" s="14"/>
      <c r="F29" s="14"/>
      <c r="G29" s="14"/>
      <c r="H29" s="14"/>
      <c r="I29" s="14"/>
      <c r="J29" s="14"/>
      <c r="K29" s="14"/>
      <c r="L29" s="14"/>
    </row>
    <row r="30" spans="1:12" ht="15.75" x14ac:dyDescent="0.25">
      <c r="B30" s="14" t="s">
        <v>129</v>
      </c>
      <c r="C30" s="14"/>
      <c r="D30" s="14"/>
      <c r="E30" s="14"/>
      <c r="F30" s="14"/>
      <c r="G30" s="14"/>
      <c r="H30" s="14"/>
      <c r="I30" s="14"/>
      <c r="J30" s="14"/>
      <c r="K30" s="14"/>
      <c r="L30" s="14"/>
    </row>
    <row r="31" spans="1:12" ht="15.75" x14ac:dyDescent="0.25">
      <c r="B31" s="14" t="s">
        <v>130</v>
      </c>
      <c r="C31" s="14"/>
      <c r="D31" s="14"/>
      <c r="E31" s="14"/>
      <c r="F31" s="14"/>
      <c r="G31" s="14"/>
      <c r="H31" s="14"/>
      <c r="I31" s="14"/>
      <c r="J31" s="14"/>
      <c r="K31" s="14"/>
      <c r="L31" s="14"/>
    </row>
    <row r="32" spans="1:12" ht="16.5" customHeight="1" x14ac:dyDescent="0.25">
      <c r="B32" s="113" t="s">
        <v>238</v>
      </c>
      <c r="C32" s="112"/>
      <c r="D32" s="112"/>
      <c r="E32" s="112"/>
      <c r="F32" s="112"/>
      <c r="G32" s="112"/>
      <c r="H32" s="112"/>
      <c r="I32" s="14"/>
      <c r="J32" s="14"/>
      <c r="K32" s="14"/>
      <c r="L32" s="14"/>
    </row>
    <row r="33" spans="2:12" ht="15.75" x14ac:dyDescent="0.25">
      <c r="B33" s="14" t="s">
        <v>131</v>
      </c>
      <c r="C33" s="14"/>
      <c r="D33" s="14"/>
      <c r="E33" s="14"/>
      <c r="F33" s="14"/>
      <c r="G33" s="14"/>
      <c r="H33" s="14"/>
      <c r="I33" s="14"/>
      <c r="J33" s="14"/>
      <c r="K33" s="14"/>
      <c r="L33" s="14"/>
    </row>
    <row r="34" spans="2:12" ht="15.75" x14ac:dyDescent="0.25">
      <c r="B34" s="14" t="s">
        <v>132</v>
      </c>
      <c r="C34" s="14"/>
      <c r="D34" s="14"/>
      <c r="E34" s="14"/>
      <c r="F34" s="14"/>
      <c r="G34" s="14"/>
      <c r="H34" s="14"/>
      <c r="I34" s="14"/>
      <c r="J34" s="14"/>
      <c r="K34" s="14"/>
      <c r="L34" s="14"/>
    </row>
    <row r="35" spans="2:12" ht="10.9" customHeight="1" x14ac:dyDescent="0.25">
      <c r="B35" s="14"/>
      <c r="C35" s="14"/>
      <c r="D35" s="14"/>
      <c r="E35" s="14"/>
      <c r="F35" s="14"/>
      <c r="G35" s="14"/>
      <c r="H35" s="14"/>
      <c r="I35" s="14"/>
      <c r="J35" s="14"/>
      <c r="K35" s="14"/>
      <c r="L35" s="14"/>
    </row>
    <row r="36" spans="2:12" ht="36" customHeight="1" x14ac:dyDescent="0.25">
      <c r="B36" s="117" t="s">
        <v>140</v>
      </c>
      <c r="C36" s="117"/>
      <c r="D36" s="117"/>
      <c r="E36" s="117"/>
      <c r="F36" s="117"/>
      <c r="G36" s="117"/>
      <c r="H36" s="14"/>
      <c r="I36" s="14"/>
      <c r="J36" s="14"/>
      <c r="K36" s="14"/>
      <c r="L36" s="14"/>
    </row>
    <row r="37" spans="2:12" ht="9.6" customHeight="1" x14ac:dyDescent="0.25">
      <c r="B37" s="14"/>
      <c r="C37" s="14"/>
      <c r="D37" s="14"/>
      <c r="E37" s="14"/>
      <c r="F37" s="14"/>
      <c r="G37" s="14"/>
      <c r="H37" s="14"/>
      <c r="I37" s="14"/>
      <c r="J37" s="14"/>
      <c r="K37" s="14"/>
      <c r="L37" s="14"/>
    </row>
    <row r="38" spans="2:12" ht="33" customHeight="1" x14ac:dyDescent="0.25">
      <c r="B38" s="112" t="s">
        <v>141</v>
      </c>
      <c r="C38" s="112"/>
      <c r="D38" s="112"/>
      <c r="E38" s="112"/>
      <c r="F38" s="112"/>
      <c r="G38" s="112"/>
      <c r="H38" s="14"/>
      <c r="I38" s="14"/>
      <c r="J38" s="14"/>
      <c r="K38" s="14"/>
      <c r="L38" s="14"/>
    </row>
    <row r="39" spans="2:12" ht="15.75" x14ac:dyDescent="0.25">
      <c r="B39" s="14"/>
      <c r="C39" s="14"/>
      <c r="D39" s="14"/>
      <c r="E39" s="14"/>
      <c r="F39" s="14"/>
      <c r="G39" s="14"/>
      <c r="H39" s="14"/>
      <c r="I39" s="14"/>
      <c r="J39" s="14"/>
      <c r="K39" s="14"/>
      <c r="L39" s="14"/>
    </row>
    <row r="40" spans="2:12" ht="15.75" x14ac:dyDescent="0.25">
      <c r="B40" s="14" t="s">
        <v>133</v>
      </c>
      <c r="C40" s="14"/>
      <c r="D40" s="14"/>
      <c r="E40" s="14"/>
      <c r="F40" s="14"/>
      <c r="G40" s="14"/>
      <c r="H40" s="14"/>
      <c r="I40" s="14"/>
      <c r="J40" s="14"/>
      <c r="K40" s="14"/>
      <c r="L40" s="14"/>
    </row>
    <row r="41" spans="2:12" ht="15.75" x14ac:dyDescent="0.25">
      <c r="B41" s="14"/>
      <c r="C41" s="14"/>
      <c r="D41" s="14"/>
      <c r="E41" s="14"/>
      <c r="F41" s="14"/>
      <c r="G41" s="14"/>
      <c r="H41" s="14"/>
      <c r="I41" s="14"/>
      <c r="J41" s="14"/>
      <c r="K41" s="14"/>
      <c r="L41" s="14"/>
    </row>
    <row r="42" spans="2:12" ht="40.5" customHeight="1" x14ac:dyDescent="0.25">
      <c r="B42" s="23" t="s">
        <v>242</v>
      </c>
      <c r="C42" s="14" t="s">
        <v>134</v>
      </c>
      <c r="D42" s="23"/>
      <c r="E42" s="23" t="s">
        <v>243</v>
      </c>
      <c r="F42" s="14"/>
      <c r="G42" s="14"/>
      <c r="H42" s="14"/>
      <c r="I42" s="14"/>
      <c r="J42" s="14"/>
      <c r="K42" s="14"/>
      <c r="L42" s="14"/>
    </row>
    <row r="43" spans="2:12" ht="15.75" x14ac:dyDescent="0.25">
      <c r="B43" s="14"/>
      <c r="C43" s="14" t="s">
        <v>135</v>
      </c>
      <c r="D43" s="14"/>
      <c r="E43" s="14"/>
      <c r="F43" s="14"/>
      <c r="G43" s="14"/>
      <c r="H43" s="14"/>
      <c r="I43" s="14"/>
      <c r="J43" s="14"/>
      <c r="K43" s="14"/>
      <c r="L43" s="14"/>
    </row>
  </sheetData>
  <mergeCells count="22">
    <mergeCell ref="H4:H5"/>
    <mergeCell ref="A10:H10"/>
    <mergeCell ref="A11:A12"/>
    <mergeCell ref="C11:C12"/>
    <mergeCell ref="D11:D12"/>
    <mergeCell ref="E11:E12"/>
    <mergeCell ref="F11:F12"/>
    <mergeCell ref="G11:G12"/>
    <mergeCell ref="H11:H12"/>
    <mergeCell ref="A4:A5"/>
    <mergeCell ref="C4:C5"/>
    <mergeCell ref="D4:D5"/>
    <mergeCell ref="E4:E5"/>
    <mergeCell ref="F4:F5"/>
    <mergeCell ref="G4:G5"/>
    <mergeCell ref="B38:G38"/>
    <mergeCell ref="B32:H32"/>
    <mergeCell ref="A13:H13"/>
    <mergeCell ref="A14:H14"/>
    <mergeCell ref="A17:H17"/>
    <mergeCell ref="A22:H22"/>
    <mergeCell ref="B36:G36"/>
  </mergeCells>
  <pageMargins left="0.7" right="0.7" top="0.75" bottom="0.75" header="0.3" footer="0.3"/>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1-5.1</vt:lpstr>
      <vt:lpstr>5.2</vt:lpstr>
      <vt:lpstr>5.3</vt:lpstr>
      <vt:lpstr>5.4</vt:lpstr>
      <vt:lpstr>5.5-6</vt:lpstr>
      <vt:lpstr>'1-5.1'!Область_печати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ПК</dc:creator>
  <cp:lastModifiedBy>ПК</cp:lastModifiedBy>
  <cp:lastPrinted>2020-02-10T10:50:03Z</cp:lastPrinted>
  <dcterms:created xsi:type="dcterms:W3CDTF">2019-02-05T12:37:55Z</dcterms:created>
  <dcterms:modified xsi:type="dcterms:W3CDTF">2020-02-10T10:57:09Z</dcterms:modified>
</cp:coreProperties>
</file>