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27795" windowHeight="14325"/>
  </bookViews>
  <sheets>
    <sheet name="КПК0617321" sheetId="2" r:id="rId1"/>
  </sheets>
  <definedNames>
    <definedName name="_xlnm.Print_Area" localSheetId="0">КПК0617321!$A$1:$BM$102</definedName>
  </definedNames>
  <calcPr calcId="144525"/>
</workbook>
</file>

<file path=xl/calcChain.xml><?xml version="1.0" encoding="utf-8"?>
<calcChain xmlns="http://schemas.openxmlformats.org/spreadsheetml/2006/main">
  <c r="AW90" i="2" l="1"/>
  <c r="AW89" i="2"/>
  <c r="AW87" i="2"/>
  <c r="AW86" i="2"/>
  <c r="BF52" i="2"/>
  <c r="BF51" i="2"/>
  <c r="BF50" i="2"/>
  <c r="BE90" i="2"/>
  <c r="BE87" i="2"/>
  <c r="BE84" i="2"/>
  <c r="BE81" i="2"/>
  <c r="BE89" i="2" l="1"/>
  <c r="BE86" i="2"/>
  <c r="BE83" i="2"/>
  <c r="BE80" i="2"/>
  <c r="AR73" i="2" l="1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<sst xmlns="http://schemas.openxmlformats.org/spreadsheetml/2006/main" count="177" uniqueCount="129">
  <si>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</si>
  <si>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</si>
  <si>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</si>
  <si>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</si>
  <si>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</si>
  <si>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</si>
  <si>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</si>
  <si>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</si>
  <si>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</si>
  <si>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</si>
  <si>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</si>
  <si>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</si>
  <si>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</si>
  <si>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</si>
  <si>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</si>
  <si>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</si>
  <si>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</si>
  <si>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</si>
  <si>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</si>
  <si>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</si>
  <si>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</si>
  <si>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</si>
  <si>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</si>
  <si>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</si>
  <si>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</si>
  <si>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</si>
  <si>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</si>
  <si>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</si>
  <si>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</si>
  <si>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</si>
  <si>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</si>
  <si>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</si>
  <si>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</si>
  <si>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</si>
  <si>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</si>
  <si>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</si>
  <si>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</si>
  <si>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</si>
  <si>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</si>
  <si>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</si>
  <si>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</si>
  <si>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</si>
  <si>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</si>
  <si>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</si>
  <si>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</si>
  <si>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</si>
  <si>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</si>
  <si>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</si>
  <si>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</si>
  <si>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</si>
  <si>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</si>
  <si>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</si>
  <si>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</si>
  <si>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</si>
  <si>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</si>
  <si>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</si>
  <si>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</si>
  <si>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</si>
  <si>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</si>
  <si>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</si>
  <si>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</si>
  <si>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</si>
  <si>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</si>
  <si>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</si>
  <si>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</si>
  <si>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</si>
  <si>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</si>
  <si>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будівлі КЗ "Лисичанська загальноосвітня школа І-ІІІ ступенів № 12 Лисиачнської міської ради Луганської області"</t>
  </si>
  <si>
    <t>Виконання проєктно-кошторисної документації на капітальний ремонт системи опалення для ДНЗ №3,13,14</t>
  </si>
  <si>
    <t>Капітальний ремонт  систем опалення " Лисичанського багатопрофільного ліцею Лисичанської міської ради Луганської області"</t>
  </si>
  <si>
    <t>Виконання проєктно-кошторисної документації на капітальний ремонт системи опалення  ЗОШ №8,25,27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</si>
  <si>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на об'єкті: ЦПРШМ,ЦНТТУМ</t>
  </si>
  <si>
    <t>Виконання проєктно-кошторисної документації на капітальний ремонт системи опалення КЗ "Позашкільний навчальний заклад Лисичанський центр науково-технічної творчості учнівської молоді" за адресою: м. Лисичанськ, вул. ім.І.Сікорського,34</t>
  </si>
  <si>
    <t>Капітальний ремонт СПС та системи керування евакуювання ДНЗ № 2 "Бірюза"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</si>
  <si>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</si>
  <si>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зі встановлення дверей протипожежних по школам</t>
  </si>
  <si>
    <t>Капітальний ремонт СПС та системи керування евакуювання ЦПРШМ</t>
  </si>
  <si>
    <t>Капітальний ремонт СПС та системи керування евакуювання по школам</t>
  </si>
  <si>
    <t>Капітальний ремонт  зі встановлення дверей протипожежних по садам</t>
  </si>
  <si>
    <t>УСЬОГО</t>
  </si>
  <si>
    <t>Бюджетний кодекс України від 08.07.2020р №2456-VІ зі змінами, Закон України "Про освіту" від 05.09.2017р №2145-VІІІ, 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показників іх виконання до місцевих бюджетів у галузі "Освіта" від 10.07.2017р. № 992, закон України "Про національну програму інформатизації від 04.02.1998р. №74/98-ВР, Закон України "Про Державний бюджет України на 2020р" від 14.11.2019р. №294-ІХ, рішення Лисичанської міської ради від 23.01.2020р. №83/1179 "Про міський бюджет на 2020 р.", зі змінами</t>
  </si>
  <si>
    <t>Забезпечення виконання реконструкції, добудови, виконання монтажних та інших робіт в установах закладів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</si>
  <si>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</si>
  <si>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</si>
  <si>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</si>
  <si>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  військово-цивільної адміністрації міста Лисичанськ Луганської області</t>
  </si>
  <si>
    <t>Начальник  відділу освіти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</si>
  <si>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</si>
  <si>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</si>
  <si>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</si>
  <si>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</si>
  <si>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</si>
  <si>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</si>
  <si>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</si>
  <si>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</si>
  <si>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</si>
  <si>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</si>
  <si>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</si>
  <si>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>затрат</t>
  </si>
  <si>
    <t>обсяг видатків для проведення капітального ремонту інших об'єктів</t>
  </si>
  <si>
    <t>грн.</t>
  </si>
  <si>
    <t>звітність установ</t>
  </si>
  <si>
    <t>продукту</t>
  </si>
  <si>
    <t>кількість установ (закладів), яким буде проведено капітальний ремонт інших об'єктів</t>
  </si>
  <si>
    <t>од.</t>
  </si>
  <si>
    <t xml:space="preserve">ефективності </t>
  </si>
  <si>
    <t>середні витрати для проведення капітального ремонту інших об'єктів</t>
  </si>
  <si>
    <t>розрахунок</t>
  </si>
  <si>
    <t>якості</t>
  </si>
  <si>
    <t>%</t>
  </si>
  <si>
    <t>1.1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</si>
  <si>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на об'єктах по загальноосвітніх школах</t>
  </si>
  <si>
    <t>2.1</t>
  </si>
  <si>
    <t>3.1</t>
  </si>
  <si>
    <t>4.1</t>
  </si>
  <si>
    <t>динаміка кількісті установ (закладів), яким буде проведено капітальний ремонт інших об'єктів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</si>
  <si>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Д/с №3,5,7,9,10</t>
  </si>
  <si>
    <t>1.2</t>
  </si>
  <si>
    <t>2</t>
  </si>
  <si>
    <t>2.2</t>
  </si>
  <si>
    <t>3</t>
  </si>
  <si>
    <t>3.2</t>
  </si>
  <si>
    <t>4</t>
  </si>
  <si>
    <t>4.2</t>
  </si>
  <si>
    <t>обсяг видатків на виготовлення та виконання проєктно-кошторисної документації на капітальний ремонт інших об'єктів</t>
  </si>
  <si>
    <t>кількість установ (закладів), яким буде виготовлено та виконано проєктно-кошторисну документацію на  капітальний ремонт інших об'єктів</t>
  </si>
  <si>
    <t>середні витрати на виготовлення та виконання проєктно-кошторисної документації на капітальний ремонт інших об'єктів</t>
  </si>
  <si>
    <t>динаміка кількості установ (закладів), яким буде виготовленно та виканано проєктно-кошторисну документацію на капітальний ремонт інших об'єктів</t>
  </si>
  <si>
    <t xml:space="preserve"> 09.10.2020 № 45-агд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</si>
</sst>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57" width="2.85546875" style="1" customWidth="1"/>
    <col min="58" max="58" width="9.85546875" style="1" customWidth="1"/>
    <col min="59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0" t="s">
        <v>36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 x14ac:dyDescent="0.2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43" t="s">
        <v>83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68" t="s">
        <v>21</v>
      </c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77" ht="7.5" customHeight="1" x14ac:dyDescent="0.2"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77" ht="15.95" customHeight="1" x14ac:dyDescent="0.2">
      <c r="AO7" s="103" t="s">
        <v>128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77" ht="15.75" customHeight="1" x14ac:dyDescent="0.2">
      <c r="A10" s="104" t="s">
        <v>22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77" ht="15.75" customHeight="1" x14ac:dyDescent="0.2">
      <c r="A11" s="104" t="s">
        <v>92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54</v>
      </c>
      <c r="B13" s="109" t="s">
        <v>82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3"/>
      <c r="N13" s="116" t="s">
        <v>84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4"/>
      <c r="AU13" s="109" t="s">
        <v>90</v>
      </c>
      <c r="AV13" s="110"/>
      <c r="AW13" s="110"/>
      <c r="AX13" s="110"/>
      <c r="AY13" s="110"/>
      <c r="AZ13" s="110"/>
      <c r="BA13" s="110"/>
      <c r="BB13" s="11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1" t="s">
        <v>57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2"/>
      <c r="N14" s="117" t="s">
        <v>63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2"/>
      <c r="AU14" s="111" t="s">
        <v>56</v>
      </c>
      <c r="AV14" s="111"/>
      <c r="AW14" s="111"/>
      <c r="AX14" s="111"/>
      <c r="AY14" s="111"/>
      <c r="AZ14" s="111"/>
      <c r="BA14" s="111"/>
      <c r="BB14" s="11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5</v>
      </c>
      <c r="B16" s="109" t="s">
        <v>95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3"/>
      <c r="N16" s="116" t="s">
        <v>84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4"/>
      <c r="AU16" s="109" t="s">
        <v>90</v>
      </c>
      <c r="AV16" s="110"/>
      <c r="AW16" s="110"/>
      <c r="AX16" s="110"/>
      <c r="AY16" s="110"/>
      <c r="AZ16" s="110"/>
      <c r="BA16" s="110"/>
      <c r="BB16" s="11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1" t="s">
        <v>57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2"/>
      <c r="N17" s="117" t="s">
        <v>62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2"/>
      <c r="AU17" s="111" t="s">
        <v>56</v>
      </c>
      <c r="AV17" s="111"/>
      <c r="AW17" s="111"/>
      <c r="AX17" s="111"/>
      <c r="AY17" s="111"/>
      <c r="AZ17" s="111"/>
      <c r="BA17" s="111"/>
      <c r="BB17" s="11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55</v>
      </c>
      <c r="B19" s="109" t="s">
        <v>93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96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5"/>
      <c r="AA19" s="109" t="s">
        <v>97</v>
      </c>
      <c r="AB19" s="110"/>
      <c r="AC19" s="110"/>
      <c r="AD19" s="110"/>
      <c r="AE19" s="110"/>
      <c r="AF19" s="110"/>
      <c r="AG19" s="110"/>
      <c r="AH19" s="110"/>
      <c r="AI19" s="110"/>
      <c r="AJ19" s="25"/>
      <c r="AK19" s="118" t="s">
        <v>94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25"/>
      <c r="BE19" s="109" t="s">
        <v>91</v>
      </c>
      <c r="BF19" s="110"/>
      <c r="BG19" s="110"/>
      <c r="BH19" s="110"/>
      <c r="BI19" s="110"/>
      <c r="BJ19" s="110"/>
      <c r="BK19" s="110"/>
      <c r="BL19" s="11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1" t="s">
        <v>57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58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7"/>
      <c r="AA20" s="120" t="s">
        <v>59</v>
      </c>
      <c r="AB20" s="120"/>
      <c r="AC20" s="120"/>
      <c r="AD20" s="120"/>
      <c r="AE20" s="120"/>
      <c r="AF20" s="120"/>
      <c r="AG20" s="120"/>
      <c r="AH20" s="120"/>
      <c r="AI20" s="120"/>
      <c r="AJ20" s="27"/>
      <c r="AK20" s="119" t="s">
        <v>60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7"/>
      <c r="BE20" s="111" t="s">
        <v>61</v>
      </c>
      <c r="BF20" s="111"/>
      <c r="BG20" s="111"/>
      <c r="BH20" s="111"/>
      <c r="BI20" s="111"/>
      <c r="BJ20" s="111"/>
      <c r="BK20" s="111"/>
      <c r="BL20" s="11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4" t="s">
        <v>51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9891203</v>
      </c>
      <c r="V22" s="75"/>
      <c r="W22" s="75"/>
      <c r="X22" s="75"/>
      <c r="Y22" s="75"/>
      <c r="Z22" s="75"/>
      <c r="AA22" s="75"/>
      <c r="AB22" s="75"/>
      <c r="AC22" s="75"/>
      <c r="AD22" s="75"/>
      <c r="AE22" s="101" t="s">
        <v>52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75">
        <v>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9" t="s">
        <v>24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23</v>
      </c>
      <c r="B23" s="69"/>
      <c r="C23" s="69"/>
      <c r="D23" s="69"/>
      <c r="E23" s="69"/>
      <c r="F23" s="69"/>
      <c r="G23" s="69"/>
      <c r="H23" s="69"/>
      <c r="I23" s="75">
        <v>9891203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9" t="s">
        <v>25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38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78.75" customHeight="1" x14ac:dyDescent="0.2">
      <c r="A26" s="76" t="s">
        <v>80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37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70" t="s">
        <v>29</v>
      </c>
      <c r="B29" s="70"/>
      <c r="C29" s="70"/>
      <c r="D29" s="70"/>
      <c r="E29" s="70"/>
      <c r="F29" s="70"/>
      <c r="G29" s="71" t="s">
        <v>41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47" t="s">
        <v>34</v>
      </c>
      <c r="B31" s="47"/>
      <c r="C31" s="47"/>
      <c r="D31" s="47"/>
      <c r="E31" s="47"/>
      <c r="F31" s="47"/>
      <c r="G31" s="78" t="s">
        <v>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50</v>
      </c>
    </row>
    <row r="32" spans="1:79" ht="12.75" customHeight="1" x14ac:dyDescent="0.2">
      <c r="A32" s="47">
        <v>1</v>
      </c>
      <c r="B32" s="47"/>
      <c r="C32" s="47"/>
      <c r="D32" s="47"/>
      <c r="E32" s="47"/>
      <c r="F32" s="47"/>
      <c r="G32" s="105" t="s">
        <v>64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7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39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76" t="s">
        <v>81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40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70" t="s">
        <v>29</v>
      </c>
      <c r="B38" s="70"/>
      <c r="C38" s="70"/>
      <c r="D38" s="70"/>
      <c r="E38" s="70"/>
      <c r="F38" s="70"/>
      <c r="G38" s="71" t="s">
        <v>26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47" t="s">
        <v>7</v>
      </c>
      <c r="B40" s="47"/>
      <c r="C40" s="47"/>
      <c r="D40" s="47"/>
      <c r="E40" s="47"/>
      <c r="F40" s="47"/>
      <c r="G40" s="78" t="s">
        <v>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12</v>
      </c>
    </row>
    <row r="41" spans="1:79" ht="12.75" customHeight="1" x14ac:dyDescent="0.2">
      <c r="A41" s="47">
        <v>1</v>
      </c>
      <c r="B41" s="47"/>
      <c r="C41" s="47"/>
      <c r="D41" s="47"/>
      <c r="E41" s="47"/>
      <c r="F41" s="47"/>
      <c r="G41" s="105" t="s">
        <v>65</v>
      </c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7"/>
      <c r="CA41" s="1" t="s">
        <v>13</v>
      </c>
    </row>
    <row r="42" spans="1:79" ht="12.75" customHeight="1" x14ac:dyDescent="0.2">
      <c r="A42" s="47">
        <v>2</v>
      </c>
      <c r="B42" s="47"/>
      <c r="C42" s="47"/>
      <c r="D42" s="47"/>
      <c r="E42" s="47"/>
      <c r="F42" s="47"/>
      <c r="G42" s="105" t="s">
        <v>66</v>
      </c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9" t="s">
        <v>42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38" t="s">
        <v>29</v>
      </c>
      <c r="B46" s="38"/>
      <c r="C46" s="38"/>
      <c r="D46" s="60" t="s">
        <v>27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30</v>
      </c>
      <c r="AD46" s="38"/>
      <c r="AE46" s="38"/>
      <c r="AF46" s="38"/>
      <c r="AG46" s="38"/>
      <c r="AH46" s="38"/>
      <c r="AI46" s="38"/>
      <c r="AJ46" s="38"/>
      <c r="AK46" s="38" t="s">
        <v>31</v>
      </c>
      <c r="AL46" s="38"/>
      <c r="AM46" s="38"/>
      <c r="AN46" s="38"/>
      <c r="AO46" s="38"/>
      <c r="AP46" s="38"/>
      <c r="AQ46" s="38"/>
      <c r="AR46" s="38"/>
      <c r="AS46" s="38" t="s">
        <v>28</v>
      </c>
      <c r="AT46" s="38"/>
      <c r="AU46" s="38"/>
      <c r="AV46" s="38"/>
      <c r="AW46" s="38"/>
      <c r="AX46" s="38"/>
      <c r="AY46" s="38"/>
      <c r="AZ46" s="38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7" t="s">
        <v>7</v>
      </c>
      <c r="B49" s="47"/>
      <c r="C49" s="47"/>
      <c r="D49" s="87" t="s">
        <v>8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93" t="s">
        <v>9</v>
      </c>
      <c r="AD49" s="93"/>
      <c r="AE49" s="93"/>
      <c r="AF49" s="93"/>
      <c r="AG49" s="93"/>
      <c r="AH49" s="93"/>
      <c r="AI49" s="93"/>
      <c r="AJ49" s="93"/>
      <c r="AK49" s="93" t="s">
        <v>10</v>
      </c>
      <c r="AL49" s="93"/>
      <c r="AM49" s="93"/>
      <c r="AN49" s="93"/>
      <c r="AO49" s="93"/>
      <c r="AP49" s="93"/>
      <c r="AQ49" s="93"/>
      <c r="AR49" s="93"/>
      <c r="AS49" s="54" t="s">
        <v>11</v>
      </c>
      <c r="AT49" s="93"/>
      <c r="AU49" s="93"/>
      <c r="AV49" s="93"/>
      <c r="AW49" s="93"/>
      <c r="AX49" s="93"/>
      <c r="AY49" s="93"/>
      <c r="AZ49" s="93"/>
      <c r="BA49" s="18"/>
      <c r="BB49" s="19"/>
      <c r="BC49" s="19"/>
      <c r="BD49" s="19"/>
      <c r="BE49" s="19"/>
      <c r="BF49" s="19"/>
      <c r="BG49" s="19"/>
      <c r="BH49" s="19"/>
      <c r="CA49" s="4" t="s">
        <v>14</v>
      </c>
    </row>
    <row r="50" spans="1:79" ht="25.5" customHeight="1" x14ac:dyDescent="0.2">
      <c r="A50" s="47">
        <v>1</v>
      </c>
      <c r="B50" s="47"/>
      <c r="C50" s="47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102">
        <v>0</v>
      </c>
      <c r="AD50" s="102"/>
      <c r="AE50" s="102"/>
      <c r="AF50" s="102"/>
      <c r="AG50" s="102"/>
      <c r="AH50" s="102"/>
      <c r="AI50" s="102"/>
      <c r="AJ50" s="102"/>
      <c r="AK50" s="102">
        <v>935975</v>
      </c>
      <c r="AL50" s="102"/>
      <c r="AM50" s="102"/>
      <c r="AN50" s="102"/>
      <c r="AO50" s="102"/>
      <c r="AP50" s="102"/>
      <c r="AQ50" s="102"/>
      <c r="AR50" s="102"/>
      <c r="AS50" s="102">
        <f t="shared" ref="AS50:AS65" si="0">AC50+AK50</f>
        <v>935975</v>
      </c>
      <c r="AT50" s="102"/>
      <c r="AU50" s="102"/>
      <c r="AV50" s="102"/>
      <c r="AW50" s="102"/>
      <c r="AX50" s="102"/>
      <c r="AY50" s="102"/>
      <c r="AZ50" s="102"/>
      <c r="BA50" s="20"/>
      <c r="BB50" s="20"/>
      <c r="BC50" s="20"/>
      <c r="BD50" s="20"/>
      <c r="BE50" s="20"/>
      <c r="BF50" s="20">
        <f>AK50+AK52+AK58+AK59+AK60+AK61+AK62+AK63</f>
        <v>7434548</v>
      </c>
      <c r="BG50" s="20"/>
      <c r="BH50" s="20"/>
      <c r="CA50" s="1" t="s">
        <v>15</v>
      </c>
    </row>
    <row r="51" spans="1:79" ht="25.5" customHeight="1" x14ac:dyDescent="0.2">
      <c r="A51" s="47">
        <v>2</v>
      </c>
      <c r="B51" s="47"/>
      <c r="C51" s="47"/>
      <c r="D51" s="105" t="s">
        <v>68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102">
        <v>0</v>
      </c>
      <c r="AD51" s="102"/>
      <c r="AE51" s="102"/>
      <c r="AF51" s="102"/>
      <c r="AG51" s="102"/>
      <c r="AH51" s="102"/>
      <c r="AI51" s="102"/>
      <c r="AJ51" s="102"/>
      <c r="AK51" s="102">
        <v>170713</v>
      </c>
      <c r="AL51" s="102"/>
      <c r="AM51" s="102"/>
      <c r="AN51" s="102"/>
      <c r="AO51" s="102"/>
      <c r="AP51" s="102"/>
      <c r="AQ51" s="102"/>
      <c r="AR51" s="102"/>
      <c r="AS51" s="102">
        <f t="shared" si="0"/>
        <v>170713</v>
      </c>
      <c r="AT51" s="102"/>
      <c r="AU51" s="102"/>
      <c r="AV51" s="102"/>
      <c r="AW51" s="102"/>
      <c r="AX51" s="102"/>
      <c r="AY51" s="102"/>
      <c r="AZ51" s="102"/>
      <c r="BA51" s="20"/>
      <c r="BB51" s="20"/>
      <c r="BC51" s="20"/>
      <c r="BD51" s="20"/>
      <c r="BE51" s="20"/>
      <c r="BF51" s="20">
        <f>AK51+AK55+AK57</f>
        <v>616655</v>
      </c>
      <c r="BG51" s="20"/>
      <c r="BH51" s="20"/>
    </row>
    <row r="52" spans="1:79" ht="25.5" customHeight="1" x14ac:dyDescent="0.2">
      <c r="A52" s="47">
        <v>3</v>
      </c>
      <c r="B52" s="47"/>
      <c r="C52" s="47"/>
      <c r="D52" s="105" t="s">
        <v>69</v>
      </c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  <c r="AC52" s="102">
        <v>0</v>
      </c>
      <c r="AD52" s="102"/>
      <c r="AE52" s="102"/>
      <c r="AF52" s="102"/>
      <c r="AG52" s="102"/>
      <c r="AH52" s="102"/>
      <c r="AI52" s="102"/>
      <c r="AJ52" s="102"/>
      <c r="AK52" s="102">
        <v>2964314</v>
      </c>
      <c r="AL52" s="102"/>
      <c r="AM52" s="102"/>
      <c r="AN52" s="102"/>
      <c r="AO52" s="102"/>
      <c r="AP52" s="102"/>
      <c r="AQ52" s="102"/>
      <c r="AR52" s="102"/>
      <c r="AS52" s="102">
        <f t="shared" si="0"/>
        <v>2964314</v>
      </c>
      <c r="AT52" s="102"/>
      <c r="AU52" s="102"/>
      <c r="AV52" s="102"/>
      <c r="AW52" s="102"/>
      <c r="AX52" s="102"/>
      <c r="AY52" s="102"/>
      <c r="AZ52" s="102"/>
      <c r="BA52" s="20"/>
      <c r="BB52" s="20"/>
      <c r="BC52" s="20"/>
      <c r="BD52" s="20"/>
      <c r="BE52" s="20"/>
      <c r="BF52" s="20">
        <f>AK53+AK54+AK56</f>
        <v>1840000</v>
      </c>
      <c r="BG52" s="20"/>
      <c r="BH52" s="20"/>
    </row>
    <row r="53" spans="1:79" ht="25.5" customHeight="1" x14ac:dyDescent="0.2">
      <c r="A53" s="47">
        <v>4</v>
      </c>
      <c r="B53" s="47"/>
      <c r="C53" s="47"/>
      <c r="D53" s="105" t="s">
        <v>116</v>
      </c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7"/>
      <c r="AC53" s="102">
        <v>0</v>
      </c>
      <c r="AD53" s="102"/>
      <c r="AE53" s="102"/>
      <c r="AF53" s="102"/>
      <c r="AG53" s="102"/>
      <c r="AH53" s="102"/>
      <c r="AI53" s="102"/>
      <c r="AJ53" s="102"/>
      <c r="AK53" s="102">
        <v>350000</v>
      </c>
      <c r="AL53" s="102"/>
      <c r="AM53" s="102"/>
      <c r="AN53" s="102"/>
      <c r="AO53" s="102"/>
      <c r="AP53" s="102"/>
      <c r="AQ53" s="102"/>
      <c r="AR53" s="102"/>
      <c r="AS53" s="102">
        <f t="shared" si="0"/>
        <v>350000</v>
      </c>
      <c r="AT53" s="102"/>
      <c r="AU53" s="102"/>
      <c r="AV53" s="102"/>
      <c r="AW53" s="102"/>
      <c r="AX53" s="102"/>
      <c r="AY53" s="102"/>
      <c r="AZ53" s="102"/>
      <c r="BA53" s="20"/>
      <c r="BB53" s="20"/>
      <c r="BC53" s="20"/>
      <c r="BD53" s="20"/>
      <c r="BE53" s="20"/>
      <c r="BF53" s="20"/>
      <c r="BG53" s="20"/>
      <c r="BH53" s="20"/>
    </row>
    <row r="54" spans="1:79" ht="38.25" customHeight="1" x14ac:dyDescent="0.2">
      <c r="A54" s="47">
        <v>5</v>
      </c>
      <c r="B54" s="47"/>
      <c r="C54" s="47"/>
      <c r="D54" s="105" t="s">
        <v>111</v>
      </c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7"/>
      <c r="AC54" s="102">
        <v>0</v>
      </c>
      <c r="AD54" s="102"/>
      <c r="AE54" s="102"/>
      <c r="AF54" s="102"/>
      <c r="AG54" s="102"/>
      <c r="AH54" s="102"/>
      <c r="AI54" s="102"/>
      <c r="AJ54" s="102"/>
      <c r="AK54" s="102">
        <v>1350000</v>
      </c>
      <c r="AL54" s="102"/>
      <c r="AM54" s="102"/>
      <c r="AN54" s="102"/>
      <c r="AO54" s="102"/>
      <c r="AP54" s="102"/>
      <c r="AQ54" s="102"/>
      <c r="AR54" s="102"/>
      <c r="AS54" s="102">
        <f t="shared" si="0"/>
        <v>1350000</v>
      </c>
      <c r="AT54" s="102"/>
      <c r="AU54" s="102"/>
      <c r="AV54" s="102"/>
      <c r="AW54" s="102"/>
      <c r="AX54" s="102"/>
      <c r="AY54" s="102"/>
      <c r="AZ54" s="102"/>
      <c r="BA54" s="20"/>
      <c r="BB54" s="20"/>
      <c r="BC54" s="20"/>
      <c r="BD54" s="20"/>
      <c r="BE54" s="20"/>
      <c r="BF54" s="20"/>
      <c r="BG54" s="20"/>
      <c r="BH54" s="20"/>
    </row>
    <row r="55" spans="1:79" ht="25.5" customHeight="1" x14ac:dyDescent="0.2">
      <c r="A55" s="47">
        <v>6</v>
      </c>
      <c r="B55" s="47"/>
      <c r="C55" s="47"/>
      <c r="D55" s="105" t="s">
        <v>70</v>
      </c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7"/>
      <c r="AC55" s="102">
        <v>0</v>
      </c>
      <c r="AD55" s="102"/>
      <c r="AE55" s="102"/>
      <c r="AF55" s="102"/>
      <c r="AG55" s="102"/>
      <c r="AH55" s="102"/>
      <c r="AI55" s="102"/>
      <c r="AJ55" s="102"/>
      <c r="AK55" s="102">
        <v>396830</v>
      </c>
      <c r="AL55" s="102"/>
      <c r="AM55" s="102"/>
      <c r="AN55" s="102"/>
      <c r="AO55" s="102"/>
      <c r="AP55" s="102"/>
      <c r="AQ55" s="102"/>
      <c r="AR55" s="102"/>
      <c r="AS55" s="102">
        <f t="shared" si="0"/>
        <v>396830</v>
      </c>
      <c r="AT55" s="102"/>
      <c r="AU55" s="102"/>
      <c r="AV55" s="102"/>
      <c r="AW55" s="102"/>
      <c r="AX55" s="102"/>
      <c r="AY55" s="102"/>
      <c r="AZ55" s="102"/>
      <c r="BA55" s="20"/>
      <c r="BB55" s="20"/>
      <c r="BC55" s="20"/>
      <c r="BD55" s="20"/>
      <c r="BE55" s="20"/>
      <c r="BF55" s="20"/>
      <c r="BG55" s="20"/>
      <c r="BH55" s="20"/>
    </row>
    <row r="56" spans="1:79" ht="38.25" customHeight="1" x14ac:dyDescent="0.2">
      <c r="A56" s="47">
        <v>7</v>
      </c>
      <c r="B56" s="47"/>
      <c r="C56" s="47"/>
      <c r="D56" s="105" t="s">
        <v>71</v>
      </c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7"/>
      <c r="AC56" s="102">
        <v>0</v>
      </c>
      <c r="AD56" s="102"/>
      <c r="AE56" s="102"/>
      <c r="AF56" s="102"/>
      <c r="AG56" s="102"/>
      <c r="AH56" s="102"/>
      <c r="AI56" s="102"/>
      <c r="AJ56" s="102"/>
      <c r="AK56" s="102">
        <v>140000</v>
      </c>
      <c r="AL56" s="102"/>
      <c r="AM56" s="102"/>
      <c r="AN56" s="102"/>
      <c r="AO56" s="102"/>
      <c r="AP56" s="102"/>
      <c r="AQ56" s="102"/>
      <c r="AR56" s="102"/>
      <c r="AS56" s="102">
        <f t="shared" si="0"/>
        <v>140000</v>
      </c>
      <c r="AT56" s="102"/>
      <c r="AU56" s="102"/>
      <c r="AV56" s="102"/>
      <c r="AW56" s="102"/>
      <c r="AX56" s="102"/>
      <c r="AY56" s="102"/>
      <c r="AZ56" s="102"/>
      <c r="BA56" s="20"/>
      <c r="BB56" s="20"/>
      <c r="BC56" s="20"/>
      <c r="BD56" s="20"/>
      <c r="BE56" s="20"/>
      <c r="BF56" s="20"/>
      <c r="BG56" s="20"/>
      <c r="BH56" s="20"/>
    </row>
    <row r="57" spans="1:79" ht="51" customHeight="1" x14ac:dyDescent="0.2">
      <c r="A57" s="47">
        <v>8</v>
      </c>
      <c r="B57" s="47"/>
      <c r="C57" s="47"/>
      <c r="D57" s="105" t="s">
        <v>72</v>
      </c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7"/>
      <c r="AC57" s="102">
        <v>0</v>
      </c>
      <c r="AD57" s="102"/>
      <c r="AE57" s="102"/>
      <c r="AF57" s="102"/>
      <c r="AG57" s="102"/>
      <c r="AH57" s="102"/>
      <c r="AI57" s="102"/>
      <c r="AJ57" s="102"/>
      <c r="AK57" s="102">
        <v>49112</v>
      </c>
      <c r="AL57" s="102"/>
      <c r="AM57" s="102"/>
      <c r="AN57" s="102"/>
      <c r="AO57" s="102"/>
      <c r="AP57" s="102"/>
      <c r="AQ57" s="102"/>
      <c r="AR57" s="102"/>
      <c r="AS57" s="102">
        <f t="shared" si="0"/>
        <v>49112</v>
      </c>
      <c r="AT57" s="102"/>
      <c r="AU57" s="102"/>
      <c r="AV57" s="102"/>
      <c r="AW57" s="102"/>
      <c r="AX57" s="102"/>
      <c r="AY57" s="102"/>
      <c r="AZ57" s="102"/>
      <c r="BA57" s="20"/>
      <c r="BB57" s="20"/>
      <c r="BC57" s="20"/>
      <c r="BD57" s="20"/>
      <c r="BE57" s="20"/>
      <c r="BF57" s="20"/>
      <c r="BG57" s="20"/>
      <c r="BH57" s="20"/>
    </row>
    <row r="58" spans="1:79" ht="12.75" customHeight="1" x14ac:dyDescent="0.2">
      <c r="A58" s="47">
        <v>9</v>
      </c>
      <c r="B58" s="47"/>
      <c r="C58" s="47"/>
      <c r="D58" s="105" t="s">
        <v>73</v>
      </c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7"/>
      <c r="AC58" s="102">
        <v>0</v>
      </c>
      <c r="AD58" s="102"/>
      <c r="AE58" s="102"/>
      <c r="AF58" s="102"/>
      <c r="AG58" s="102"/>
      <c r="AH58" s="102"/>
      <c r="AI58" s="102"/>
      <c r="AJ58" s="102"/>
      <c r="AK58" s="102">
        <v>50000</v>
      </c>
      <c r="AL58" s="102"/>
      <c r="AM58" s="102"/>
      <c r="AN58" s="102"/>
      <c r="AO58" s="102"/>
      <c r="AP58" s="102"/>
      <c r="AQ58" s="102"/>
      <c r="AR58" s="102"/>
      <c r="AS58" s="102">
        <f t="shared" si="0"/>
        <v>50000</v>
      </c>
      <c r="AT58" s="102"/>
      <c r="AU58" s="102"/>
      <c r="AV58" s="102"/>
      <c r="AW58" s="102"/>
      <c r="AX58" s="102"/>
      <c r="AY58" s="102"/>
      <c r="AZ58" s="102"/>
      <c r="BA58" s="20"/>
      <c r="BB58" s="20"/>
      <c r="BC58" s="20"/>
      <c r="BD58" s="20"/>
      <c r="BE58" s="20"/>
      <c r="BF58" s="20"/>
      <c r="BG58" s="20"/>
      <c r="BH58" s="20"/>
    </row>
    <row r="59" spans="1:79" ht="25.5" customHeight="1" x14ac:dyDescent="0.2">
      <c r="A59" s="47">
        <v>10</v>
      </c>
      <c r="B59" s="47"/>
      <c r="C59" s="47"/>
      <c r="D59" s="105" t="s">
        <v>74</v>
      </c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7"/>
      <c r="AC59" s="102">
        <v>0</v>
      </c>
      <c r="AD59" s="102"/>
      <c r="AE59" s="102"/>
      <c r="AF59" s="102"/>
      <c r="AG59" s="102"/>
      <c r="AH59" s="102"/>
      <c r="AI59" s="102"/>
      <c r="AJ59" s="102"/>
      <c r="AK59" s="102">
        <v>49495</v>
      </c>
      <c r="AL59" s="102"/>
      <c r="AM59" s="102"/>
      <c r="AN59" s="102"/>
      <c r="AO59" s="102"/>
      <c r="AP59" s="102"/>
      <c r="AQ59" s="102"/>
      <c r="AR59" s="102"/>
      <c r="AS59" s="102">
        <f t="shared" si="0"/>
        <v>49495</v>
      </c>
      <c r="AT59" s="102"/>
      <c r="AU59" s="102"/>
      <c r="AV59" s="102"/>
      <c r="AW59" s="102"/>
      <c r="AX59" s="102"/>
      <c r="AY59" s="102"/>
      <c r="AZ59" s="102"/>
      <c r="BA59" s="20"/>
      <c r="BB59" s="20"/>
      <c r="BC59" s="20"/>
      <c r="BD59" s="20"/>
      <c r="BE59" s="20"/>
      <c r="BF59" s="20"/>
      <c r="BG59" s="20"/>
      <c r="BH59" s="20"/>
    </row>
    <row r="60" spans="1:79" ht="12.75" customHeight="1" x14ac:dyDescent="0.2">
      <c r="A60" s="47">
        <v>11</v>
      </c>
      <c r="B60" s="47"/>
      <c r="C60" s="47"/>
      <c r="D60" s="105" t="s">
        <v>75</v>
      </c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7"/>
      <c r="AC60" s="102">
        <v>0</v>
      </c>
      <c r="AD60" s="102"/>
      <c r="AE60" s="102"/>
      <c r="AF60" s="102"/>
      <c r="AG60" s="102"/>
      <c r="AH60" s="102"/>
      <c r="AI60" s="102"/>
      <c r="AJ60" s="102"/>
      <c r="AK60" s="102">
        <v>180000</v>
      </c>
      <c r="AL60" s="102"/>
      <c r="AM60" s="102"/>
      <c r="AN60" s="102"/>
      <c r="AO60" s="102"/>
      <c r="AP60" s="102"/>
      <c r="AQ60" s="102"/>
      <c r="AR60" s="102"/>
      <c r="AS60" s="102">
        <f t="shared" si="0"/>
        <v>180000</v>
      </c>
      <c r="AT60" s="102"/>
      <c r="AU60" s="102"/>
      <c r="AV60" s="102"/>
      <c r="AW60" s="102"/>
      <c r="AX60" s="102"/>
      <c r="AY60" s="102"/>
      <c r="AZ60" s="102"/>
      <c r="BA60" s="20"/>
      <c r="BB60" s="20"/>
      <c r="BC60" s="20"/>
      <c r="BD60" s="20"/>
      <c r="BE60" s="20"/>
      <c r="BF60" s="20"/>
      <c r="BG60" s="20"/>
      <c r="BH60" s="20"/>
    </row>
    <row r="61" spans="1:79" ht="12.75" customHeight="1" x14ac:dyDescent="0.2">
      <c r="A61" s="47">
        <v>12</v>
      </c>
      <c r="B61" s="47"/>
      <c r="C61" s="47"/>
      <c r="D61" s="105" t="s">
        <v>76</v>
      </c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7"/>
      <c r="AC61" s="102">
        <v>0</v>
      </c>
      <c r="AD61" s="102"/>
      <c r="AE61" s="102"/>
      <c r="AF61" s="102"/>
      <c r="AG61" s="102"/>
      <c r="AH61" s="102"/>
      <c r="AI61" s="102"/>
      <c r="AJ61" s="102"/>
      <c r="AK61" s="102">
        <v>212166</v>
      </c>
      <c r="AL61" s="102"/>
      <c r="AM61" s="102"/>
      <c r="AN61" s="102"/>
      <c r="AO61" s="102"/>
      <c r="AP61" s="102"/>
      <c r="AQ61" s="102"/>
      <c r="AR61" s="102"/>
      <c r="AS61" s="102">
        <f t="shared" si="0"/>
        <v>212166</v>
      </c>
      <c r="AT61" s="102"/>
      <c r="AU61" s="102"/>
      <c r="AV61" s="102"/>
      <c r="AW61" s="102"/>
      <c r="AX61" s="102"/>
      <c r="AY61" s="102"/>
      <c r="AZ61" s="102"/>
      <c r="BA61" s="20"/>
      <c r="BB61" s="20"/>
      <c r="BC61" s="20"/>
      <c r="BD61" s="20"/>
      <c r="BE61" s="20"/>
      <c r="BF61" s="20"/>
      <c r="BG61" s="20"/>
      <c r="BH61" s="20"/>
    </row>
    <row r="62" spans="1:79" ht="12.75" customHeight="1" x14ac:dyDescent="0.2">
      <c r="A62" s="47">
        <v>13</v>
      </c>
      <c r="B62" s="47"/>
      <c r="C62" s="47"/>
      <c r="D62" s="105" t="s">
        <v>77</v>
      </c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7"/>
      <c r="AC62" s="102">
        <v>0</v>
      </c>
      <c r="AD62" s="102"/>
      <c r="AE62" s="102"/>
      <c r="AF62" s="102"/>
      <c r="AG62" s="102"/>
      <c r="AH62" s="102"/>
      <c r="AI62" s="102"/>
      <c r="AJ62" s="102"/>
      <c r="AK62" s="102">
        <v>3015798</v>
      </c>
      <c r="AL62" s="102"/>
      <c r="AM62" s="102"/>
      <c r="AN62" s="102"/>
      <c r="AO62" s="102"/>
      <c r="AP62" s="102"/>
      <c r="AQ62" s="102"/>
      <c r="AR62" s="102"/>
      <c r="AS62" s="102">
        <f t="shared" si="0"/>
        <v>3015798</v>
      </c>
      <c r="AT62" s="102"/>
      <c r="AU62" s="102"/>
      <c r="AV62" s="102"/>
      <c r="AW62" s="102"/>
      <c r="AX62" s="102"/>
      <c r="AY62" s="102"/>
      <c r="AZ62" s="102"/>
      <c r="BA62" s="20"/>
      <c r="BB62" s="20"/>
      <c r="BC62" s="20"/>
      <c r="BD62" s="20"/>
      <c r="BE62" s="20"/>
      <c r="BF62" s="20"/>
      <c r="BG62" s="20"/>
      <c r="BH62" s="20"/>
    </row>
    <row r="63" spans="1:79" ht="12.75" customHeight="1" x14ac:dyDescent="0.2">
      <c r="A63" s="47">
        <v>14</v>
      </c>
      <c r="B63" s="47"/>
      <c r="C63" s="47"/>
      <c r="D63" s="105" t="s">
        <v>78</v>
      </c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7"/>
      <c r="AC63" s="102">
        <v>0</v>
      </c>
      <c r="AD63" s="102"/>
      <c r="AE63" s="102"/>
      <c r="AF63" s="102"/>
      <c r="AG63" s="102"/>
      <c r="AH63" s="102"/>
      <c r="AI63" s="102"/>
      <c r="AJ63" s="102"/>
      <c r="AK63" s="102">
        <v>26800</v>
      </c>
      <c r="AL63" s="102"/>
      <c r="AM63" s="102"/>
      <c r="AN63" s="102"/>
      <c r="AO63" s="102"/>
      <c r="AP63" s="102"/>
      <c r="AQ63" s="102"/>
      <c r="AR63" s="102"/>
      <c r="AS63" s="102">
        <f t="shared" si="0"/>
        <v>26800</v>
      </c>
      <c r="AT63" s="102"/>
      <c r="AU63" s="102"/>
      <c r="AV63" s="102"/>
      <c r="AW63" s="102"/>
      <c r="AX63" s="102"/>
      <c r="AY63" s="102"/>
      <c r="AZ63" s="102"/>
      <c r="BA63" s="20"/>
      <c r="BB63" s="20"/>
      <c r="BC63" s="20"/>
      <c r="BD63" s="20"/>
      <c r="BE63" s="20"/>
      <c r="BF63" s="20"/>
      <c r="BG63" s="20"/>
      <c r="BH63" s="20"/>
    </row>
    <row r="64" spans="1:79" ht="12.75" customHeight="1" x14ac:dyDescent="0.2">
      <c r="A64" s="47"/>
      <c r="B64" s="47"/>
      <c r="C64" s="47"/>
      <c r="D64" s="105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7"/>
      <c r="AC64" s="102">
        <v>0</v>
      </c>
      <c r="AD64" s="102"/>
      <c r="AE64" s="102"/>
      <c r="AF64" s="102"/>
      <c r="AG64" s="102"/>
      <c r="AH64" s="102"/>
      <c r="AI64" s="102"/>
      <c r="AJ64" s="102"/>
      <c r="AK64" s="102">
        <v>0</v>
      </c>
      <c r="AL64" s="102"/>
      <c r="AM64" s="102"/>
      <c r="AN64" s="102"/>
      <c r="AO64" s="102"/>
      <c r="AP64" s="102"/>
      <c r="AQ64" s="102"/>
      <c r="AR64" s="102"/>
      <c r="AS64" s="102">
        <f t="shared" si="0"/>
        <v>0</v>
      </c>
      <c r="AT64" s="102"/>
      <c r="AU64" s="102"/>
      <c r="AV64" s="102"/>
      <c r="AW64" s="102"/>
      <c r="AX64" s="102"/>
      <c r="AY64" s="102"/>
      <c r="AZ64" s="102"/>
      <c r="BA64" s="20"/>
      <c r="BB64" s="20"/>
      <c r="BC64" s="20"/>
      <c r="BD64" s="20"/>
      <c r="BE64" s="20"/>
      <c r="BF64" s="20"/>
      <c r="BG64" s="20"/>
      <c r="BH64" s="20"/>
    </row>
    <row r="65" spans="1:79" s="4" customFormat="1" x14ac:dyDescent="0.2">
      <c r="A65" s="108"/>
      <c r="B65" s="108"/>
      <c r="C65" s="108"/>
      <c r="D65" s="121" t="s">
        <v>79</v>
      </c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3"/>
      <c r="AC65" s="124">
        <v>0</v>
      </c>
      <c r="AD65" s="124"/>
      <c r="AE65" s="124"/>
      <c r="AF65" s="124"/>
      <c r="AG65" s="124"/>
      <c r="AH65" s="124"/>
      <c r="AI65" s="124"/>
      <c r="AJ65" s="124"/>
      <c r="AK65" s="124">
        <v>9891203</v>
      </c>
      <c r="AL65" s="124"/>
      <c r="AM65" s="124"/>
      <c r="AN65" s="124"/>
      <c r="AO65" s="124"/>
      <c r="AP65" s="124"/>
      <c r="AQ65" s="124"/>
      <c r="AR65" s="124"/>
      <c r="AS65" s="124">
        <f t="shared" si="0"/>
        <v>9891203</v>
      </c>
      <c r="AT65" s="124"/>
      <c r="AU65" s="124"/>
      <c r="AV65" s="124"/>
      <c r="AW65" s="124"/>
      <c r="AX65" s="124"/>
      <c r="AY65" s="124"/>
      <c r="AZ65" s="124"/>
      <c r="BA65" s="36"/>
      <c r="BB65" s="36"/>
      <c r="BC65" s="36"/>
      <c r="BD65" s="36"/>
      <c r="BE65" s="36"/>
      <c r="BF65" s="36"/>
      <c r="BG65" s="36"/>
      <c r="BH65" s="36"/>
    </row>
    <row r="67" spans="1:79" ht="15.75" customHeight="1" x14ac:dyDescent="0.2">
      <c r="A67" s="66" t="s">
        <v>43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</row>
    <row r="68" spans="1:79" ht="15" customHeight="1" x14ac:dyDescent="0.2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79" ht="15.95" customHeight="1" x14ac:dyDescent="0.2">
      <c r="A69" s="38" t="s">
        <v>29</v>
      </c>
      <c r="B69" s="38"/>
      <c r="C69" s="38"/>
      <c r="D69" s="60" t="s">
        <v>35</v>
      </c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2"/>
      <c r="AB69" s="38" t="s">
        <v>30</v>
      </c>
      <c r="AC69" s="38"/>
      <c r="AD69" s="38"/>
      <c r="AE69" s="38"/>
      <c r="AF69" s="38"/>
      <c r="AG69" s="38"/>
      <c r="AH69" s="38"/>
      <c r="AI69" s="38"/>
      <c r="AJ69" s="38" t="s">
        <v>31</v>
      </c>
      <c r="AK69" s="38"/>
      <c r="AL69" s="38"/>
      <c r="AM69" s="38"/>
      <c r="AN69" s="38"/>
      <c r="AO69" s="38"/>
      <c r="AP69" s="38"/>
      <c r="AQ69" s="38"/>
      <c r="AR69" s="38" t="s">
        <v>28</v>
      </c>
      <c r="AS69" s="38"/>
      <c r="AT69" s="38"/>
      <c r="AU69" s="38"/>
      <c r="AV69" s="38"/>
      <c r="AW69" s="38"/>
      <c r="AX69" s="38"/>
      <c r="AY69" s="38"/>
    </row>
    <row r="70" spans="1:79" ht="29.1" customHeight="1" x14ac:dyDescent="0.2">
      <c r="A70" s="38"/>
      <c r="B70" s="38"/>
      <c r="C70" s="38"/>
      <c r="D70" s="63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5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</row>
    <row r="71" spans="1:79" ht="15.75" customHeight="1" x14ac:dyDescent="0.2">
      <c r="A71" s="38">
        <v>1</v>
      </c>
      <c r="B71" s="38"/>
      <c r="C71" s="38"/>
      <c r="D71" s="39">
        <v>2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1"/>
      <c r="AB71" s="38">
        <v>3</v>
      </c>
      <c r="AC71" s="38"/>
      <c r="AD71" s="38"/>
      <c r="AE71" s="38"/>
      <c r="AF71" s="38"/>
      <c r="AG71" s="38"/>
      <c r="AH71" s="38"/>
      <c r="AI71" s="38"/>
      <c r="AJ71" s="38">
        <v>4</v>
      </c>
      <c r="AK71" s="38"/>
      <c r="AL71" s="38"/>
      <c r="AM71" s="38"/>
      <c r="AN71" s="38"/>
      <c r="AO71" s="38"/>
      <c r="AP71" s="38"/>
      <c r="AQ71" s="38"/>
      <c r="AR71" s="38">
        <v>5</v>
      </c>
      <c r="AS71" s="38"/>
      <c r="AT71" s="38"/>
      <c r="AU71" s="38"/>
      <c r="AV71" s="38"/>
      <c r="AW71" s="38"/>
      <c r="AX71" s="38"/>
      <c r="AY71" s="38"/>
    </row>
    <row r="72" spans="1:79" ht="12.75" hidden="1" customHeight="1" x14ac:dyDescent="0.2">
      <c r="A72" s="87" t="s">
        <v>7</v>
      </c>
      <c r="B72" s="88"/>
      <c r="C72" s="89"/>
      <c r="D72" s="78" t="s">
        <v>8</v>
      </c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80"/>
      <c r="AB72" s="90" t="s">
        <v>9</v>
      </c>
      <c r="AC72" s="91"/>
      <c r="AD72" s="91"/>
      <c r="AE72" s="91"/>
      <c r="AF72" s="91"/>
      <c r="AG72" s="91"/>
      <c r="AH72" s="91"/>
      <c r="AI72" s="92"/>
      <c r="AJ72" s="90" t="s">
        <v>10</v>
      </c>
      <c r="AK72" s="91"/>
      <c r="AL72" s="91"/>
      <c r="AM72" s="91"/>
      <c r="AN72" s="91"/>
      <c r="AO72" s="91"/>
      <c r="AP72" s="91"/>
      <c r="AQ72" s="92"/>
      <c r="AR72" s="93" t="s">
        <v>11</v>
      </c>
      <c r="AS72" s="93"/>
      <c r="AT72" s="93"/>
      <c r="AU72" s="93"/>
      <c r="AV72" s="93"/>
      <c r="AW72" s="93"/>
      <c r="AX72" s="93"/>
      <c r="AY72" s="93"/>
      <c r="CA72" s="1" t="s">
        <v>16</v>
      </c>
    </row>
    <row r="73" spans="1:79" s="4" customFormat="1" ht="12.75" customHeight="1" x14ac:dyDescent="0.2">
      <c r="A73" s="108"/>
      <c r="B73" s="108"/>
      <c r="C73" s="108"/>
      <c r="D73" s="112" t="s">
        <v>28</v>
      </c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4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>
        <f>AB73+AJ73</f>
        <v>0</v>
      </c>
      <c r="AS73" s="115"/>
      <c r="AT73" s="115"/>
      <c r="AU73" s="115"/>
      <c r="AV73" s="115"/>
      <c r="AW73" s="115"/>
      <c r="AX73" s="115"/>
      <c r="AY73" s="115"/>
      <c r="CA73" s="4" t="s">
        <v>17</v>
      </c>
    </row>
    <row r="75" spans="1:79" ht="15.75" customHeight="1" x14ac:dyDescent="0.2">
      <c r="A75" s="69" t="s">
        <v>44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</row>
    <row r="76" spans="1:79" ht="30" customHeight="1" x14ac:dyDescent="0.2">
      <c r="A76" s="38" t="s">
        <v>29</v>
      </c>
      <c r="B76" s="38"/>
      <c r="C76" s="38"/>
      <c r="D76" s="38"/>
      <c r="E76" s="38"/>
      <c r="F76" s="38"/>
      <c r="G76" s="39" t="s">
        <v>45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38" t="s">
        <v>3</v>
      </c>
      <c r="AA76" s="38"/>
      <c r="AB76" s="38"/>
      <c r="AC76" s="38"/>
      <c r="AD76" s="38"/>
      <c r="AE76" s="38" t="s">
        <v>2</v>
      </c>
      <c r="AF76" s="38"/>
      <c r="AG76" s="38"/>
      <c r="AH76" s="38"/>
      <c r="AI76" s="38"/>
      <c r="AJ76" s="38"/>
      <c r="AK76" s="38"/>
      <c r="AL76" s="38"/>
      <c r="AM76" s="38"/>
      <c r="AN76" s="38"/>
      <c r="AO76" s="39" t="s">
        <v>30</v>
      </c>
      <c r="AP76" s="40"/>
      <c r="AQ76" s="40"/>
      <c r="AR76" s="40"/>
      <c r="AS76" s="40"/>
      <c r="AT76" s="40"/>
      <c r="AU76" s="40"/>
      <c r="AV76" s="41"/>
      <c r="AW76" s="39" t="s">
        <v>31</v>
      </c>
      <c r="AX76" s="40"/>
      <c r="AY76" s="40"/>
      <c r="AZ76" s="40"/>
      <c r="BA76" s="40"/>
      <c r="BB76" s="40"/>
      <c r="BC76" s="40"/>
      <c r="BD76" s="41"/>
      <c r="BE76" s="39" t="s">
        <v>28</v>
      </c>
      <c r="BF76" s="40"/>
      <c r="BG76" s="40"/>
      <c r="BH76" s="40"/>
      <c r="BI76" s="40"/>
      <c r="BJ76" s="40"/>
      <c r="BK76" s="40"/>
      <c r="BL76" s="41"/>
    </row>
    <row r="77" spans="1:79" ht="15.75" customHeight="1" x14ac:dyDescent="0.2">
      <c r="A77" s="38">
        <v>1</v>
      </c>
      <c r="B77" s="38"/>
      <c r="C77" s="38"/>
      <c r="D77" s="38"/>
      <c r="E77" s="38"/>
      <c r="F77" s="38"/>
      <c r="G77" s="39">
        <v>2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38">
        <v>3</v>
      </c>
      <c r="AA77" s="38"/>
      <c r="AB77" s="38"/>
      <c r="AC77" s="38"/>
      <c r="AD77" s="38"/>
      <c r="AE77" s="38">
        <v>4</v>
      </c>
      <c r="AF77" s="38"/>
      <c r="AG77" s="38"/>
      <c r="AH77" s="38"/>
      <c r="AI77" s="38"/>
      <c r="AJ77" s="38"/>
      <c r="AK77" s="38"/>
      <c r="AL77" s="38"/>
      <c r="AM77" s="38"/>
      <c r="AN77" s="38"/>
      <c r="AO77" s="38">
        <v>5</v>
      </c>
      <c r="AP77" s="38"/>
      <c r="AQ77" s="38"/>
      <c r="AR77" s="38"/>
      <c r="AS77" s="38"/>
      <c r="AT77" s="38"/>
      <c r="AU77" s="38"/>
      <c r="AV77" s="38"/>
      <c r="AW77" s="38">
        <v>6</v>
      </c>
      <c r="AX77" s="38"/>
      <c r="AY77" s="38"/>
      <c r="AZ77" s="38"/>
      <c r="BA77" s="38"/>
      <c r="BB77" s="38"/>
      <c r="BC77" s="38"/>
      <c r="BD77" s="38"/>
      <c r="BE77" s="38">
        <v>7</v>
      </c>
      <c r="BF77" s="38"/>
      <c r="BG77" s="38"/>
      <c r="BH77" s="38"/>
      <c r="BI77" s="38"/>
      <c r="BJ77" s="38"/>
      <c r="BK77" s="38"/>
      <c r="BL77" s="38"/>
    </row>
    <row r="78" spans="1:79" ht="12.75" hidden="1" customHeight="1" x14ac:dyDescent="0.2">
      <c r="A78" s="47" t="s">
        <v>34</v>
      </c>
      <c r="B78" s="47"/>
      <c r="C78" s="47"/>
      <c r="D78" s="47"/>
      <c r="E78" s="47"/>
      <c r="F78" s="47"/>
      <c r="G78" s="78" t="s">
        <v>8</v>
      </c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80"/>
      <c r="Z78" s="47" t="s">
        <v>20</v>
      </c>
      <c r="AA78" s="47"/>
      <c r="AB78" s="47"/>
      <c r="AC78" s="47"/>
      <c r="AD78" s="47"/>
      <c r="AE78" s="99" t="s">
        <v>33</v>
      </c>
      <c r="AF78" s="99"/>
      <c r="AG78" s="99"/>
      <c r="AH78" s="99"/>
      <c r="AI78" s="99"/>
      <c r="AJ78" s="99"/>
      <c r="AK78" s="99"/>
      <c r="AL78" s="99"/>
      <c r="AM78" s="99"/>
      <c r="AN78" s="78"/>
      <c r="AO78" s="93" t="s">
        <v>9</v>
      </c>
      <c r="AP78" s="93"/>
      <c r="AQ78" s="93"/>
      <c r="AR78" s="93"/>
      <c r="AS78" s="93"/>
      <c r="AT78" s="93"/>
      <c r="AU78" s="93"/>
      <c r="AV78" s="93"/>
      <c r="AW78" s="93" t="s">
        <v>32</v>
      </c>
      <c r="AX78" s="93"/>
      <c r="AY78" s="93"/>
      <c r="AZ78" s="93"/>
      <c r="BA78" s="93"/>
      <c r="BB78" s="93"/>
      <c r="BC78" s="93"/>
      <c r="BD78" s="93"/>
      <c r="BE78" s="93" t="s">
        <v>11</v>
      </c>
      <c r="BF78" s="93"/>
      <c r="BG78" s="93"/>
      <c r="BH78" s="93"/>
      <c r="BI78" s="93"/>
      <c r="BJ78" s="93"/>
      <c r="BK78" s="93"/>
      <c r="BL78" s="93"/>
      <c r="CA78" s="1" t="s">
        <v>18</v>
      </c>
    </row>
    <row r="79" spans="1:79" ht="12.75" customHeight="1" x14ac:dyDescent="0.2">
      <c r="A79" s="47">
        <v>1</v>
      </c>
      <c r="B79" s="47"/>
      <c r="C79" s="47"/>
      <c r="D79" s="47"/>
      <c r="E79" s="47"/>
      <c r="F79" s="47"/>
      <c r="G79" s="81" t="s">
        <v>98</v>
      </c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3"/>
      <c r="Z79" s="54"/>
      <c r="AA79" s="54"/>
      <c r="AB79" s="54"/>
      <c r="AC79" s="54"/>
      <c r="AD79" s="54"/>
      <c r="AE79" s="55"/>
      <c r="AF79" s="55"/>
      <c r="AG79" s="55"/>
      <c r="AH79" s="55"/>
      <c r="AI79" s="55"/>
      <c r="AJ79" s="55"/>
      <c r="AK79" s="55"/>
      <c r="AL79" s="55"/>
      <c r="AM79" s="55"/>
      <c r="AN79" s="56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CA79" s="1" t="s">
        <v>19</v>
      </c>
    </row>
    <row r="80" spans="1:79" ht="12.75" customHeight="1" x14ac:dyDescent="0.2">
      <c r="A80" s="125" t="s">
        <v>110</v>
      </c>
      <c r="B80" s="125"/>
      <c r="C80" s="125"/>
      <c r="D80" s="125"/>
      <c r="E80" s="125"/>
      <c r="F80" s="125"/>
      <c r="G80" s="51" t="s">
        <v>99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4" t="s">
        <v>100</v>
      </c>
      <c r="AA80" s="54"/>
      <c r="AB80" s="54"/>
      <c r="AC80" s="54"/>
      <c r="AD80" s="54"/>
      <c r="AE80" s="55" t="s">
        <v>101</v>
      </c>
      <c r="AF80" s="55"/>
      <c r="AG80" s="55"/>
      <c r="AH80" s="55"/>
      <c r="AI80" s="55"/>
      <c r="AJ80" s="55"/>
      <c r="AK80" s="55"/>
      <c r="AL80" s="55"/>
      <c r="AM80" s="55"/>
      <c r="AN80" s="56"/>
      <c r="AO80" s="37"/>
      <c r="AP80" s="37"/>
      <c r="AQ80" s="37"/>
      <c r="AR80" s="37"/>
      <c r="AS80" s="37"/>
      <c r="AT80" s="37"/>
      <c r="AU80" s="37"/>
      <c r="AV80" s="37"/>
      <c r="AW80" s="102">
        <v>7434548</v>
      </c>
      <c r="AX80" s="102"/>
      <c r="AY80" s="102"/>
      <c r="AZ80" s="102"/>
      <c r="BA80" s="102"/>
      <c r="BB80" s="102"/>
      <c r="BC80" s="102"/>
      <c r="BD80" s="102"/>
      <c r="BE80" s="102">
        <f>AW80</f>
        <v>7434548</v>
      </c>
      <c r="BF80" s="102"/>
      <c r="BG80" s="102"/>
      <c r="BH80" s="102"/>
      <c r="BI80" s="102"/>
      <c r="BJ80" s="102"/>
      <c r="BK80" s="102"/>
      <c r="BL80" s="102"/>
      <c r="CA80" s="1" t="s">
        <v>19</v>
      </c>
    </row>
    <row r="81" spans="1:79" ht="23.25" customHeight="1" x14ac:dyDescent="0.2">
      <c r="A81" s="48" t="s">
        <v>117</v>
      </c>
      <c r="B81" s="49"/>
      <c r="C81" s="49"/>
      <c r="D81" s="49"/>
      <c r="E81" s="49"/>
      <c r="F81" s="50"/>
      <c r="G81" s="51" t="s">
        <v>124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4" t="s">
        <v>100</v>
      </c>
      <c r="AA81" s="54"/>
      <c r="AB81" s="54"/>
      <c r="AC81" s="54"/>
      <c r="AD81" s="54"/>
      <c r="AE81" s="55" t="s">
        <v>101</v>
      </c>
      <c r="AF81" s="55"/>
      <c r="AG81" s="55"/>
      <c r="AH81" s="55"/>
      <c r="AI81" s="55"/>
      <c r="AJ81" s="55"/>
      <c r="AK81" s="55"/>
      <c r="AL81" s="55"/>
      <c r="AM81" s="55"/>
      <c r="AN81" s="56"/>
      <c r="AO81" s="57"/>
      <c r="AP81" s="58"/>
      <c r="AQ81" s="58"/>
      <c r="AR81" s="58"/>
      <c r="AS81" s="58"/>
      <c r="AT81" s="58"/>
      <c r="AU81" s="58"/>
      <c r="AV81" s="59"/>
      <c r="AW81" s="84">
        <v>2456655</v>
      </c>
      <c r="AX81" s="85"/>
      <c r="AY81" s="85"/>
      <c r="AZ81" s="85"/>
      <c r="BA81" s="85"/>
      <c r="BB81" s="85"/>
      <c r="BC81" s="85"/>
      <c r="BD81" s="86"/>
      <c r="BE81" s="84">
        <f>AW81</f>
        <v>2456655</v>
      </c>
      <c r="BF81" s="85"/>
      <c r="BG81" s="85"/>
      <c r="BH81" s="85"/>
      <c r="BI81" s="85"/>
      <c r="BJ81" s="85"/>
      <c r="BK81" s="85"/>
      <c r="BL81" s="86"/>
    </row>
    <row r="82" spans="1:79" ht="12.75" customHeight="1" x14ac:dyDescent="0.2">
      <c r="A82" s="125" t="s">
        <v>118</v>
      </c>
      <c r="B82" s="125"/>
      <c r="C82" s="125"/>
      <c r="D82" s="125"/>
      <c r="E82" s="125"/>
      <c r="F82" s="125"/>
      <c r="G82" s="81" t="s">
        <v>102</v>
      </c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3"/>
      <c r="Z82" s="54"/>
      <c r="AA82" s="54"/>
      <c r="AB82" s="54"/>
      <c r="AC82" s="54"/>
      <c r="AD82" s="54"/>
      <c r="AE82" s="55"/>
      <c r="AF82" s="55"/>
      <c r="AG82" s="55"/>
      <c r="AH82" s="55"/>
      <c r="AI82" s="55"/>
      <c r="AJ82" s="55"/>
      <c r="AK82" s="55"/>
      <c r="AL82" s="55"/>
      <c r="AM82" s="55"/>
      <c r="AN82" s="56"/>
      <c r="AO82" s="37"/>
      <c r="AP82" s="37"/>
      <c r="AQ82" s="37"/>
      <c r="AR82" s="37"/>
      <c r="AS82" s="37"/>
      <c r="AT82" s="37"/>
      <c r="AU82" s="37"/>
      <c r="AV82" s="37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  <c r="BI82" s="102"/>
      <c r="BJ82" s="102"/>
      <c r="BK82" s="102"/>
      <c r="BL82" s="102"/>
      <c r="CA82" s="1" t="s">
        <v>19</v>
      </c>
    </row>
    <row r="83" spans="1:79" ht="28.5" customHeight="1" x14ac:dyDescent="0.2">
      <c r="A83" s="125" t="s">
        <v>112</v>
      </c>
      <c r="B83" s="125"/>
      <c r="C83" s="125"/>
      <c r="D83" s="125"/>
      <c r="E83" s="125"/>
      <c r="F83" s="125"/>
      <c r="G83" s="51" t="s">
        <v>103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4" t="s">
        <v>104</v>
      </c>
      <c r="AA83" s="54"/>
      <c r="AB83" s="54"/>
      <c r="AC83" s="54"/>
      <c r="AD83" s="54"/>
      <c r="AE83" s="55" t="s">
        <v>101</v>
      </c>
      <c r="AF83" s="55"/>
      <c r="AG83" s="55"/>
      <c r="AH83" s="55"/>
      <c r="AI83" s="55"/>
      <c r="AJ83" s="55"/>
      <c r="AK83" s="55"/>
      <c r="AL83" s="55"/>
      <c r="AM83" s="55"/>
      <c r="AN83" s="56"/>
      <c r="AO83" s="37"/>
      <c r="AP83" s="37"/>
      <c r="AQ83" s="37"/>
      <c r="AR83" s="37"/>
      <c r="AS83" s="37"/>
      <c r="AT83" s="37"/>
      <c r="AU83" s="37"/>
      <c r="AV83" s="37"/>
      <c r="AW83" s="102">
        <v>14</v>
      </c>
      <c r="AX83" s="102"/>
      <c r="AY83" s="102"/>
      <c r="AZ83" s="102"/>
      <c r="BA83" s="102"/>
      <c r="BB83" s="102"/>
      <c r="BC83" s="102"/>
      <c r="BD83" s="102"/>
      <c r="BE83" s="102">
        <f t="shared" ref="BE83:BE89" si="1">AW83</f>
        <v>14</v>
      </c>
      <c r="BF83" s="102"/>
      <c r="BG83" s="102"/>
      <c r="BH83" s="102"/>
      <c r="BI83" s="102"/>
      <c r="BJ83" s="102"/>
      <c r="BK83" s="102"/>
      <c r="BL83" s="102"/>
      <c r="CA83" s="1" t="s">
        <v>19</v>
      </c>
    </row>
    <row r="84" spans="1:79" ht="37.5" customHeight="1" x14ac:dyDescent="0.2">
      <c r="A84" s="48" t="s">
        <v>119</v>
      </c>
      <c r="B84" s="49"/>
      <c r="C84" s="49"/>
      <c r="D84" s="49"/>
      <c r="E84" s="49"/>
      <c r="F84" s="50"/>
      <c r="G84" s="51" t="s">
        <v>125</v>
      </c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3"/>
      <c r="Z84" s="54" t="s">
        <v>104</v>
      </c>
      <c r="AA84" s="54"/>
      <c r="AB84" s="54"/>
      <c r="AC84" s="54"/>
      <c r="AD84" s="54"/>
      <c r="AE84" s="55" t="s">
        <v>101</v>
      </c>
      <c r="AF84" s="55"/>
      <c r="AG84" s="55"/>
      <c r="AH84" s="55"/>
      <c r="AI84" s="55"/>
      <c r="AJ84" s="55"/>
      <c r="AK84" s="55"/>
      <c r="AL84" s="55"/>
      <c r="AM84" s="55"/>
      <c r="AN84" s="56"/>
      <c r="AO84" s="57"/>
      <c r="AP84" s="58"/>
      <c r="AQ84" s="58"/>
      <c r="AR84" s="58"/>
      <c r="AS84" s="58"/>
      <c r="AT84" s="58"/>
      <c r="AU84" s="58"/>
      <c r="AV84" s="59"/>
      <c r="AW84" s="84">
        <v>30</v>
      </c>
      <c r="AX84" s="85"/>
      <c r="AY84" s="85"/>
      <c r="AZ84" s="85"/>
      <c r="BA84" s="85"/>
      <c r="BB84" s="85"/>
      <c r="BC84" s="85"/>
      <c r="BD84" s="86"/>
      <c r="BE84" s="84">
        <f>AW84</f>
        <v>30</v>
      </c>
      <c r="BF84" s="85"/>
      <c r="BG84" s="85"/>
      <c r="BH84" s="85"/>
      <c r="BI84" s="85"/>
      <c r="BJ84" s="85"/>
      <c r="BK84" s="85"/>
      <c r="BL84" s="86"/>
    </row>
    <row r="85" spans="1:79" ht="12.75" customHeight="1" x14ac:dyDescent="0.2">
      <c r="A85" s="125" t="s">
        <v>120</v>
      </c>
      <c r="B85" s="125"/>
      <c r="C85" s="125"/>
      <c r="D85" s="125"/>
      <c r="E85" s="125"/>
      <c r="F85" s="125"/>
      <c r="G85" s="81" t="s">
        <v>105</v>
      </c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3"/>
      <c r="Z85" s="54"/>
      <c r="AA85" s="54"/>
      <c r="AB85" s="54"/>
      <c r="AC85" s="54"/>
      <c r="AD85" s="54"/>
      <c r="AE85" s="55"/>
      <c r="AF85" s="55"/>
      <c r="AG85" s="55"/>
      <c r="AH85" s="55"/>
      <c r="AI85" s="55"/>
      <c r="AJ85" s="55"/>
      <c r="AK85" s="55"/>
      <c r="AL85" s="55"/>
      <c r="AM85" s="55"/>
      <c r="AN85" s="56"/>
      <c r="AO85" s="37"/>
      <c r="AP85" s="37"/>
      <c r="AQ85" s="37"/>
      <c r="AR85" s="37"/>
      <c r="AS85" s="37"/>
      <c r="AT85" s="37"/>
      <c r="AU85" s="37"/>
      <c r="AV85" s="37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  <c r="BH85" s="102"/>
      <c r="BI85" s="102"/>
      <c r="BJ85" s="102"/>
      <c r="BK85" s="102"/>
      <c r="BL85" s="102"/>
      <c r="CA85" s="1" t="s">
        <v>19</v>
      </c>
    </row>
    <row r="86" spans="1:79" ht="24.75" customHeight="1" x14ac:dyDescent="0.2">
      <c r="A86" s="125" t="s">
        <v>113</v>
      </c>
      <c r="B86" s="125"/>
      <c r="C86" s="125"/>
      <c r="D86" s="125"/>
      <c r="E86" s="125"/>
      <c r="F86" s="125"/>
      <c r="G86" s="51" t="s">
        <v>106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54" t="s">
        <v>100</v>
      </c>
      <c r="AA86" s="54"/>
      <c r="AB86" s="54"/>
      <c r="AC86" s="54"/>
      <c r="AD86" s="54"/>
      <c r="AE86" s="55" t="s">
        <v>107</v>
      </c>
      <c r="AF86" s="55"/>
      <c r="AG86" s="55"/>
      <c r="AH86" s="55"/>
      <c r="AI86" s="55"/>
      <c r="AJ86" s="55"/>
      <c r="AK86" s="55"/>
      <c r="AL86" s="55"/>
      <c r="AM86" s="55"/>
      <c r="AN86" s="56"/>
      <c r="AO86" s="37"/>
      <c r="AP86" s="37"/>
      <c r="AQ86" s="37"/>
      <c r="AR86" s="37"/>
      <c r="AS86" s="37"/>
      <c r="AT86" s="37"/>
      <c r="AU86" s="37"/>
      <c r="AV86" s="37"/>
      <c r="AW86" s="102">
        <f>AW80/AW83</f>
        <v>531039.14285714284</v>
      </c>
      <c r="AX86" s="102"/>
      <c r="AY86" s="102"/>
      <c r="AZ86" s="102"/>
      <c r="BA86" s="102"/>
      <c r="BB86" s="102"/>
      <c r="BC86" s="102"/>
      <c r="BD86" s="102"/>
      <c r="BE86" s="102">
        <f t="shared" si="1"/>
        <v>531039.14285714284</v>
      </c>
      <c r="BF86" s="102"/>
      <c r="BG86" s="102"/>
      <c r="BH86" s="102"/>
      <c r="BI86" s="102"/>
      <c r="BJ86" s="102"/>
      <c r="BK86" s="102"/>
      <c r="BL86" s="102"/>
      <c r="CA86" s="1" t="s">
        <v>19</v>
      </c>
    </row>
    <row r="87" spans="1:79" ht="24" customHeight="1" x14ac:dyDescent="0.2">
      <c r="A87" s="48" t="s">
        <v>121</v>
      </c>
      <c r="B87" s="49"/>
      <c r="C87" s="49"/>
      <c r="D87" s="49"/>
      <c r="E87" s="49"/>
      <c r="F87" s="50"/>
      <c r="G87" s="51" t="s">
        <v>126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54" t="s">
        <v>100</v>
      </c>
      <c r="AA87" s="54"/>
      <c r="AB87" s="54"/>
      <c r="AC87" s="54"/>
      <c r="AD87" s="54"/>
      <c r="AE87" s="55" t="s">
        <v>107</v>
      </c>
      <c r="AF87" s="55"/>
      <c r="AG87" s="55"/>
      <c r="AH87" s="55"/>
      <c r="AI87" s="55"/>
      <c r="AJ87" s="55"/>
      <c r="AK87" s="55"/>
      <c r="AL87" s="55"/>
      <c r="AM87" s="55"/>
      <c r="AN87" s="56"/>
      <c r="AO87" s="57"/>
      <c r="AP87" s="58"/>
      <c r="AQ87" s="58"/>
      <c r="AR87" s="58"/>
      <c r="AS87" s="58"/>
      <c r="AT87" s="58"/>
      <c r="AU87" s="58"/>
      <c r="AV87" s="59"/>
      <c r="AW87" s="84">
        <f>AW81/AW84</f>
        <v>81888.5</v>
      </c>
      <c r="AX87" s="85"/>
      <c r="AY87" s="85"/>
      <c r="AZ87" s="85"/>
      <c r="BA87" s="85"/>
      <c r="BB87" s="85"/>
      <c r="BC87" s="85"/>
      <c r="BD87" s="86"/>
      <c r="BE87" s="84">
        <f>AW87</f>
        <v>81888.5</v>
      </c>
      <c r="BF87" s="85"/>
      <c r="BG87" s="85"/>
      <c r="BH87" s="85"/>
      <c r="BI87" s="85"/>
      <c r="BJ87" s="85"/>
      <c r="BK87" s="85"/>
      <c r="BL87" s="86"/>
    </row>
    <row r="88" spans="1:79" ht="12.75" customHeight="1" x14ac:dyDescent="0.2">
      <c r="A88" s="125" t="s">
        <v>122</v>
      </c>
      <c r="B88" s="125"/>
      <c r="C88" s="125"/>
      <c r="D88" s="125"/>
      <c r="E88" s="125"/>
      <c r="F88" s="125"/>
      <c r="G88" s="81" t="s">
        <v>108</v>
      </c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3"/>
      <c r="Z88" s="54"/>
      <c r="AA88" s="54"/>
      <c r="AB88" s="54"/>
      <c r="AC88" s="54"/>
      <c r="AD88" s="54"/>
      <c r="AE88" s="55"/>
      <c r="AF88" s="55"/>
      <c r="AG88" s="55"/>
      <c r="AH88" s="55"/>
      <c r="AI88" s="55"/>
      <c r="AJ88" s="55"/>
      <c r="AK88" s="55"/>
      <c r="AL88" s="55"/>
      <c r="AM88" s="55"/>
      <c r="AN88" s="56"/>
      <c r="AO88" s="37"/>
      <c r="AP88" s="37"/>
      <c r="AQ88" s="37"/>
      <c r="AR88" s="37"/>
      <c r="AS88" s="37"/>
      <c r="AT88" s="37"/>
      <c r="AU88" s="37"/>
      <c r="AV88" s="37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  <c r="BH88" s="102"/>
      <c r="BI88" s="102"/>
      <c r="BJ88" s="102"/>
      <c r="BK88" s="102"/>
      <c r="BL88" s="102"/>
      <c r="CA88" s="1" t="s">
        <v>19</v>
      </c>
    </row>
    <row r="89" spans="1:79" ht="22.5" customHeight="1" x14ac:dyDescent="0.2">
      <c r="A89" s="125" t="s">
        <v>114</v>
      </c>
      <c r="B89" s="125"/>
      <c r="C89" s="125"/>
      <c r="D89" s="125"/>
      <c r="E89" s="125"/>
      <c r="F89" s="125"/>
      <c r="G89" s="51" t="s">
        <v>115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4" t="s">
        <v>109</v>
      </c>
      <c r="AA89" s="54"/>
      <c r="AB89" s="54"/>
      <c r="AC89" s="54"/>
      <c r="AD89" s="54"/>
      <c r="AE89" s="55" t="s">
        <v>107</v>
      </c>
      <c r="AF89" s="55"/>
      <c r="AG89" s="55"/>
      <c r="AH89" s="55"/>
      <c r="AI89" s="55"/>
      <c r="AJ89" s="55"/>
      <c r="AK89" s="55"/>
      <c r="AL89" s="55"/>
      <c r="AM89" s="55"/>
      <c r="AN89" s="56"/>
      <c r="AO89" s="37"/>
      <c r="AP89" s="37"/>
      <c r="AQ89" s="37"/>
      <c r="AR89" s="37"/>
      <c r="AS89" s="37"/>
      <c r="AT89" s="37"/>
      <c r="AU89" s="37"/>
      <c r="AV89" s="37"/>
      <c r="AW89" s="37">
        <f>AW83/37*100%</f>
        <v>0.3783783783783784</v>
      </c>
      <c r="AX89" s="37"/>
      <c r="AY89" s="37"/>
      <c r="AZ89" s="37"/>
      <c r="BA89" s="37"/>
      <c r="BB89" s="37"/>
      <c r="BC89" s="37"/>
      <c r="BD89" s="37"/>
      <c r="BE89" s="37">
        <f t="shared" si="1"/>
        <v>0.3783783783783784</v>
      </c>
      <c r="BF89" s="37"/>
      <c r="BG89" s="37"/>
      <c r="BH89" s="37"/>
      <c r="BI89" s="37"/>
      <c r="BJ89" s="37"/>
      <c r="BK89" s="37"/>
      <c r="BL89" s="37"/>
      <c r="CA89" s="1" t="s">
        <v>19</v>
      </c>
    </row>
    <row r="90" spans="1:79" ht="35.25" customHeight="1" x14ac:dyDescent="0.2">
      <c r="A90" s="48" t="s">
        <v>123</v>
      </c>
      <c r="B90" s="49"/>
      <c r="C90" s="49"/>
      <c r="D90" s="49"/>
      <c r="E90" s="49"/>
      <c r="F90" s="50"/>
      <c r="G90" s="51" t="s">
        <v>127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54" t="s">
        <v>109</v>
      </c>
      <c r="AA90" s="54"/>
      <c r="AB90" s="54"/>
      <c r="AC90" s="54"/>
      <c r="AD90" s="54"/>
      <c r="AE90" s="55" t="s">
        <v>107</v>
      </c>
      <c r="AF90" s="55"/>
      <c r="AG90" s="55"/>
      <c r="AH90" s="55"/>
      <c r="AI90" s="55"/>
      <c r="AJ90" s="55"/>
      <c r="AK90" s="55"/>
      <c r="AL90" s="55"/>
      <c r="AM90" s="55"/>
      <c r="AN90" s="56"/>
      <c r="AO90" s="57"/>
      <c r="AP90" s="58"/>
      <c r="AQ90" s="58"/>
      <c r="AR90" s="58"/>
      <c r="AS90" s="58"/>
      <c r="AT90" s="58"/>
      <c r="AU90" s="58"/>
      <c r="AV90" s="59"/>
      <c r="AW90" s="37">
        <f>AW84/37*100%</f>
        <v>0.81081081081081086</v>
      </c>
      <c r="AX90" s="37"/>
      <c r="AY90" s="37"/>
      <c r="AZ90" s="37"/>
      <c r="BA90" s="37"/>
      <c r="BB90" s="37"/>
      <c r="BC90" s="37"/>
      <c r="BD90" s="37"/>
      <c r="BE90" s="37">
        <f t="shared" ref="BE90" si="2">AW90</f>
        <v>0.81081081081081086</v>
      </c>
      <c r="BF90" s="37"/>
      <c r="BG90" s="37"/>
      <c r="BH90" s="37"/>
      <c r="BI90" s="37"/>
      <c r="BJ90" s="37"/>
      <c r="BK90" s="37"/>
      <c r="BL90" s="37"/>
    </row>
    <row r="92" spans="1:79" ht="16.5" customHeight="1" x14ac:dyDescent="0.2">
      <c r="A92" s="94" t="s">
        <v>86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5"/>
      <c r="AO92" s="97" t="s">
        <v>88</v>
      </c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</row>
    <row r="93" spans="1:79" x14ac:dyDescent="0.2">
      <c r="W93" s="42" t="s">
        <v>6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53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79" ht="15.75" customHeight="1" x14ac:dyDescent="0.2">
      <c r="A94" s="98" t="s">
        <v>4</v>
      </c>
      <c r="B94" s="98"/>
      <c r="C94" s="98"/>
      <c r="D94" s="98"/>
      <c r="E94" s="98"/>
      <c r="F94" s="98"/>
    </row>
    <row r="95" spans="1:79" ht="13.15" customHeight="1" x14ac:dyDescent="0.2">
      <c r="A95" s="43" t="s">
        <v>85</v>
      </c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</row>
    <row r="96" spans="1:79" x14ac:dyDescent="0.2">
      <c r="A96" s="45" t="s">
        <v>48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</row>
    <row r="97" spans="1:59" ht="10.5" customHeight="1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</row>
    <row r="98" spans="1:59" ht="15.75" customHeight="1" x14ac:dyDescent="0.2">
      <c r="A98" s="94" t="s">
        <v>87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5"/>
      <c r="AO98" s="97" t="s">
        <v>89</v>
      </c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</row>
    <row r="99" spans="1:59" x14ac:dyDescent="0.2">
      <c r="W99" s="42" t="s">
        <v>6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53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x14ac:dyDescent="0.2">
      <c r="A100" s="46"/>
      <c r="B100" s="46"/>
      <c r="C100" s="46"/>
      <c r="D100" s="46"/>
      <c r="E100" s="46"/>
      <c r="F100" s="46"/>
      <c r="G100" s="46"/>
      <c r="H100" s="46"/>
    </row>
    <row r="101" spans="1:59" x14ac:dyDescent="0.2">
      <c r="A101" s="42" t="s">
        <v>46</v>
      </c>
      <c r="B101" s="42"/>
      <c r="C101" s="42"/>
      <c r="D101" s="42"/>
      <c r="E101" s="42"/>
      <c r="F101" s="42"/>
      <c r="G101" s="42"/>
      <c r="H101" s="42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1:59" x14ac:dyDescent="0.2">
      <c r="A102" s="23" t="s">
        <v>47</v>
      </c>
    </row>
  </sheetData>
  <mergeCells count="303">
    <mergeCell ref="BE89:BL89"/>
    <mergeCell ref="A89:F89"/>
    <mergeCell ref="G89:Y89"/>
    <mergeCell ref="Z89:AD89"/>
    <mergeCell ref="AE89:AN89"/>
    <mergeCell ref="AO89:AV89"/>
    <mergeCell ref="AW89:BD89"/>
    <mergeCell ref="BE88:BL88"/>
    <mergeCell ref="A80:F80"/>
    <mergeCell ref="G80:Y80"/>
    <mergeCell ref="Z80:AD80"/>
    <mergeCell ref="AE80:AN80"/>
    <mergeCell ref="AO80:AV80"/>
    <mergeCell ref="AW80:BD80"/>
    <mergeCell ref="BE80:BL80"/>
    <mergeCell ref="A88:F88"/>
    <mergeCell ref="G88:Y88"/>
    <mergeCell ref="Z88:AD88"/>
    <mergeCell ref="AE88:AN88"/>
    <mergeCell ref="AO88:AV88"/>
    <mergeCell ref="AW88:BD88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A20:AI20"/>
    <mergeCell ref="B19:L1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R73:AY73"/>
    <mergeCell ref="A71:C71"/>
    <mergeCell ref="G42:BL42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76:BL76"/>
    <mergeCell ref="A73:C73"/>
    <mergeCell ref="N19:Y19"/>
    <mergeCell ref="AA19:AI19"/>
    <mergeCell ref="B13:L13"/>
    <mergeCell ref="B14:L14"/>
    <mergeCell ref="AW77:BD77"/>
    <mergeCell ref="BE77:BL77"/>
    <mergeCell ref="AS46:AZ47"/>
    <mergeCell ref="D46:AB47"/>
    <mergeCell ref="D48:AB48"/>
    <mergeCell ref="D49:AB49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D73:AA73"/>
    <mergeCell ref="AB73:AI73"/>
    <mergeCell ref="AJ73:AQ73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A90:F90"/>
    <mergeCell ref="AO1:BL1"/>
    <mergeCell ref="A67:BL67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79:BL79"/>
    <mergeCell ref="AO78:AV78"/>
    <mergeCell ref="AW78:BD78"/>
    <mergeCell ref="BE78:BL78"/>
    <mergeCell ref="AW79:BD79"/>
    <mergeCell ref="AO79:AV79"/>
    <mergeCell ref="AS49:AZ49"/>
    <mergeCell ref="AS48:AZ48"/>
    <mergeCell ref="AW90:BD90"/>
    <mergeCell ref="AR71:AY71"/>
    <mergeCell ref="A72:C72"/>
    <mergeCell ref="D72:AA72"/>
    <mergeCell ref="AB72:AI72"/>
    <mergeCell ref="AJ72:AQ72"/>
    <mergeCell ref="AR72:AY72"/>
    <mergeCell ref="AJ71:AQ71"/>
    <mergeCell ref="A98:V98"/>
    <mergeCell ref="W98:AM98"/>
    <mergeCell ref="AO98:BG98"/>
    <mergeCell ref="A79:F79"/>
    <mergeCell ref="Z79:AD79"/>
    <mergeCell ref="AE79:AN79"/>
    <mergeCell ref="A92:V92"/>
    <mergeCell ref="W92:AM92"/>
    <mergeCell ref="AO92:BG92"/>
    <mergeCell ref="A94:F94"/>
    <mergeCell ref="W93:AM93"/>
    <mergeCell ref="AE77:AN77"/>
    <mergeCell ref="AE78:AN78"/>
    <mergeCell ref="A77:F77"/>
    <mergeCell ref="A75:BL75"/>
    <mergeCell ref="A76:F76"/>
    <mergeCell ref="A40:F40"/>
    <mergeCell ref="AO99:BG99"/>
    <mergeCell ref="AO93:BG93"/>
    <mergeCell ref="G77:Y77"/>
    <mergeCell ref="G78:Y78"/>
    <mergeCell ref="G79:Y79"/>
    <mergeCell ref="AO77:AV77"/>
    <mergeCell ref="Z77:AD77"/>
    <mergeCell ref="G76:Y76"/>
    <mergeCell ref="AO76:AV76"/>
    <mergeCell ref="AW76:BD76"/>
    <mergeCell ref="AE76:AN76"/>
    <mergeCell ref="Z76:AD76"/>
    <mergeCell ref="AW81:BD81"/>
    <mergeCell ref="BE81:BL81"/>
    <mergeCell ref="AW84:BD84"/>
    <mergeCell ref="BE84:BL84"/>
    <mergeCell ref="AO87:AV87"/>
    <mergeCell ref="AW87:BD87"/>
    <mergeCell ref="BE87:BL87"/>
    <mergeCell ref="G90:Y90"/>
    <mergeCell ref="Z90:AD90"/>
    <mergeCell ref="AE90:AN90"/>
    <mergeCell ref="AO90:AV90"/>
    <mergeCell ref="AE87:AN87"/>
    <mergeCell ref="D69:AA70"/>
    <mergeCell ref="AB69:AI70"/>
    <mergeCell ref="AJ69:AQ70"/>
    <mergeCell ref="AR69:AY70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68:AY68"/>
    <mergeCell ref="BE90:BL90"/>
    <mergeCell ref="A69:C70"/>
    <mergeCell ref="D71:AA71"/>
    <mergeCell ref="AB71:AI71"/>
    <mergeCell ref="W99:AM99"/>
    <mergeCell ref="A101:H101"/>
    <mergeCell ref="A95:AS95"/>
    <mergeCell ref="A96:AS96"/>
    <mergeCell ref="A100:H100"/>
    <mergeCell ref="A78:F78"/>
    <mergeCell ref="Z78:AD78"/>
    <mergeCell ref="A81:F81"/>
    <mergeCell ref="G81:Y81"/>
    <mergeCell ref="Z81:AD81"/>
    <mergeCell ref="AE81:AN81"/>
    <mergeCell ref="AO81:AV81"/>
    <mergeCell ref="A84:F84"/>
    <mergeCell ref="G84:Y84"/>
    <mergeCell ref="Z84:AD84"/>
    <mergeCell ref="AE84:AN84"/>
    <mergeCell ref="AO84:AV84"/>
    <mergeCell ref="A87:F87"/>
    <mergeCell ref="G87:Y87"/>
    <mergeCell ref="Z87:AD87"/>
  </mergeCells>
  <phoneticPr fontId="0" type="noConversion"/>
  <conditionalFormatting sqref="D50">
    <cfRule type="cellIs" dxfId="33" priority="48" stopIfTrue="1" operator="equal">
      <formula>$D49</formula>
    </cfRule>
  </conditionalFormatting>
  <conditionalFormatting sqref="D51">
    <cfRule type="cellIs" dxfId="32" priority="46" stopIfTrue="1" operator="equal">
      <formula>$D50</formula>
    </cfRule>
  </conditionalFormatting>
  <conditionalFormatting sqref="D52">
    <cfRule type="cellIs" dxfId="31" priority="45" stopIfTrue="1" operator="equal">
      <formula>$D51</formula>
    </cfRule>
  </conditionalFormatting>
  <conditionalFormatting sqref="D53">
    <cfRule type="cellIs" dxfId="30" priority="44" stopIfTrue="1" operator="equal">
      <formula>$D52</formula>
    </cfRule>
  </conditionalFormatting>
  <conditionalFormatting sqref="D54">
    <cfRule type="cellIs" dxfId="29" priority="43" stopIfTrue="1" operator="equal">
      <formula>$D53</formula>
    </cfRule>
  </conditionalFormatting>
  <conditionalFormatting sqref="D55">
    <cfRule type="cellIs" dxfId="28" priority="42" stopIfTrue="1" operator="equal">
      <formula>$D54</formula>
    </cfRule>
  </conditionalFormatting>
  <conditionalFormatting sqref="D56">
    <cfRule type="cellIs" dxfId="27" priority="41" stopIfTrue="1" operator="equal">
      <formula>$D55</formula>
    </cfRule>
  </conditionalFormatting>
  <conditionalFormatting sqref="D57">
    <cfRule type="cellIs" dxfId="26" priority="40" stopIfTrue="1" operator="equal">
      <formula>$D56</formula>
    </cfRule>
  </conditionalFormatting>
  <conditionalFormatting sqref="D58">
    <cfRule type="cellIs" dxfId="25" priority="39" stopIfTrue="1" operator="equal">
      <formula>$D57</formula>
    </cfRule>
  </conditionalFormatting>
  <conditionalFormatting sqref="D59">
    <cfRule type="cellIs" dxfId="24" priority="38" stopIfTrue="1" operator="equal">
      <formula>$D58</formula>
    </cfRule>
  </conditionalFormatting>
  <conditionalFormatting sqref="D60">
    <cfRule type="cellIs" dxfId="23" priority="37" stopIfTrue="1" operator="equal">
      <formula>$D59</formula>
    </cfRule>
  </conditionalFormatting>
  <conditionalFormatting sqref="D61">
    <cfRule type="cellIs" dxfId="22" priority="36" stopIfTrue="1" operator="equal">
      <formula>$D60</formula>
    </cfRule>
  </conditionalFormatting>
  <conditionalFormatting sqref="D62">
    <cfRule type="cellIs" dxfId="21" priority="35" stopIfTrue="1" operator="equal">
      <formula>$D61</formula>
    </cfRule>
  </conditionalFormatting>
  <conditionalFormatting sqref="D63">
    <cfRule type="cellIs" dxfId="20" priority="34" stopIfTrue="1" operator="equal">
      <formula>$D62</formula>
    </cfRule>
  </conditionalFormatting>
  <conditionalFormatting sqref="D64">
    <cfRule type="cellIs" dxfId="19" priority="33" stopIfTrue="1" operator="equal">
      <formula>$D63</formula>
    </cfRule>
  </conditionalFormatting>
  <conditionalFormatting sqref="D65">
    <cfRule type="cellIs" dxfId="18" priority="32" stopIfTrue="1" operator="equal">
      <formula>$D64</formula>
    </cfRule>
  </conditionalFormatting>
  <conditionalFormatting sqref="G79:L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:L80">
    <cfRule type="cellIs" dxfId="15" priority="17" stopIfTrue="1" operator="equal">
      <formula>$G79</formula>
    </cfRule>
  </conditionalFormatting>
  <conditionalFormatting sqref="A80:F80 A81">
    <cfRule type="cellIs" dxfId="14" priority="18" stopIfTrue="1" operator="equal">
      <formula>0</formula>
    </cfRule>
  </conditionalFormatting>
  <conditionalFormatting sqref="G82:L82">
    <cfRule type="cellIs" dxfId="13" priority="15" stopIfTrue="1" operator="equal">
      <formula>$G80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:L83">
    <cfRule type="cellIs" dxfId="11" priority="13" stopIfTrue="1" operator="equal">
      <formula>$G82</formula>
    </cfRule>
  </conditionalFormatting>
  <conditionalFormatting sqref="A83:F83 A84">
    <cfRule type="cellIs" dxfId="10" priority="14" stopIfTrue="1" operator="equal">
      <formula>0</formula>
    </cfRule>
  </conditionalFormatting>
  <conditionalFormatting sqref="G85:L85">
    <cfRule type="cellIs" dxfId="9" priority="11" stopIfTrue="1" operator="equal">
      <formula>#REF!</formula>
    </cfRule>
  </conditionalFormatting>
  <conditionalFormatting sqref="A85:F85">
    <cfRule type="cellIs" dxfId="8" priority="12" stopIfTrue="1" operator="equal">
      <formula>0</formula>
    </cfRule>
  </conditionalFormatting>
  <conditionalFormatting sqref="G88:L88">
    <cfRule type="cellIs" dxfId="7" priority="8" stopIfTrue="1" operator="equal">
      <formula>$G86</formula>
    </cfRule>
  </conditionalFormatting>
  <conditionalFormatting sqref="A86:F86 A87">
    <cfRule type="cellIs" dxfId="6" priority="10" stopIfTrue="1" operator="equal">
      <formula>0</formula>
    </cfRule>
  </conditionalFormatting>
  <conditionalFormatting sqref="A88:F88">
    <cfRule type="cellIs" dxfId="5" priority="9" stopIfTrue="1" operator="equal">
      <formula>0</formula>
    </cfRule>
  </conditionalFormatting>
  <conditionalFormatting sqref="G86:L86 G87">
    <cfRule type="cellIs" dxfId="4" priority="6" stopIfTrue="1" operator="equal">
      <formula>$G85</formula>
    </cfRule>
  </conditionalFormatting>
  <conditionalFormatting sqref="A89:F89 A90">
    <cfRule type="cellIs" dxfId="3" priority="7" stopIfTrue="1" operator="equal">
      <formula>0</formula>
    </cfRule>
  </conditionalFormatting>
  <conditionalFormatting sqref="G89:L89 G90">
    <cfRule type="cellIs" dxfId="2" priority="5" stopIfTrue="1" operator="equal">
      <formula>$G88</formula>
    </cfRule>
  </conditionalFormatting>
  <conditionalFormatting sqref="G81">
    <cfRule type="cellIs" dxfId="1" priority="2" stopIfTrue="1" operator="equal">
      <formula>$G80</formula>
    </cfRule>
  </conditionalFormatting>
  <conditionalFormatting sqref="G84:L84">
    <cfRule type="cellIs" dxfId="0" priority="1" stopIfTrue="1" operator="equal">
      <formula>$G83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2020-10-08T12:02:47Z</cp:lastPrinted>
  <dcterms:created xsi:type="dcterms:W3CDTF">2016-08-15T09:54:21Z</dcterms:created>
  <dcterms:modified xsi:type="dcterms:W3CDTF">2020-10-09T08:06:32Z</dcterms:modified>
</cp:coreProperties>
</file>