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0115" windowHeight="7575" activeTab="2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п.5.1!$A$1:$G$16</definedName>
    <definedName name="_xlnm.Print_Area" localSheetId="2">п.5.2!$A$1:$L$25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  <c r="E12" i="2"/>
  <c r="D12" i="2"/>
  <c r="C12" i="2"/>
  <c r="B12" i="2"/>
  <c r="F11" i="2"/>
  <c r="E11" i="2"/>
  <c r="F10" i="2"/>
  <c r="F9" i="2" s="1"/>
  <c r="E10" i="2"/>
  <c r="E9" i="2"/>
  <c r="D9" i="2"/>
  <c r="C9" i="2"/>
  <c r="B9" i="2"/>
  <c r="D8" i="2"/>
  <c r="F8" i="2" s="1"/>
  <c r="C8" i="2"/>
  <c r="B8" i="2"/>
  <c r="D7" i="2"/>
  <c r="D6" i="2" s="1"/>
  <c r="C7" i="2"/>
  <c r="C6" i="2" s="1"/>
  <c r="B7" i="2"/>
  <c r="B6" i="2"/>
  <c r="E8" i="2" l="1"/>
  <c r="F7" i="2"/>
  <c r="F6" i="2" s="1"/>
  <c r="E7" i="2"/>
  <c r="E6" i="2" s="1"/>
  <c r="J10" i="6"/>
  <c r="I10" i="6"/>
  <c r="E10" i="6"/>
  <c r="B10" i="6"/>
  <c r="J9" i="6"/>
  <c r="I9" i="6"/>
  <c r="E9" i="6"/>
  <c r="B9" i="6"/>
  <c r="J8" i="6"/>
  <c r="I8" i="6"/>
  <c r="E8" i="6"/>
  <c r="B8" i="6"/>
  <c r="J7" i="6"/>
  <c r="I7" i="6"/>
  <c r="E7" i="6"/>
  <c r="B7" i="6"/>
  <c r="J6" i="6"/>
  <c r="I6" i="6"/>
  <c r="E6" i="6"/>
  <c r="B6" i="6"/>
  <c r="H6" i="6" l="1"/>
  <c r="H9" i="6"/>
  <c r="H7" i="6"/>
  <c r="H8" i="6"/>
  <c r="H10" i="6"/>
  <c r="J19" i="6" l="1"/>
  <c r="I19" i="6"/>
  <c r="E19" i="6"/>
  <c r="B19" i="6"/>
  <c r="C19" i="5"/>
  <c r="F19" i="5" s="1"/>
  <c r="C13" i="5"/>
  <c r="C7" i="5"/>
  <c r="E7" i="5" s="1"/>
  <c r="C8" i="5"/>
  <c r="E8" i="5" s="1"/>
  <c r="C9" i="5"/>
  <c r="E9" i="5" s="1"/>
  <c r="C10" i="5"/>
  <c r="C6" i="5"/>
  <c r="E6" i="5" s="1"/>
  <c r="F8" i="5"/>
  <c r="F9" i="5"/>
  <c r="C7" i="4"/>
  <c r="D7" i="4"/>
  <c r="E7" i="4"/>
  <c r="F7" i="4"/>
  <c r="G7" i="4"/>
  <c r="B7" i="4"/>
  <c r="F7" i="5" l="1"/>
  <c r="H19" i="6"/>
  <c r="E19" i="5"/>
  <c r="F6" i="5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B16" i="6" l="1"/>
  <c r="B13" i="6"/>
  <c r="E16" i="6"/>
  <c r="E13" i="6"/>
  <c r="J16" i="6"/>
  <c r="I16" i="6"/>
  <c r="J13" i="6"/>
  <c r="I13" i="6"/>
  <c r="F16" i="5"/>
  <c r="E16" i="5"/>
  <c r="F13" i="5"/>
  <c r="E13" i="5"/>
  <c r="F10" i="5"/>
  <c r="E10" i="5"/>
  <c r="K23" i="3"/>
  <c r="C23" i="3"/>
  <c r="D23" i="3"/>
  <c r="E23" i="3"/>
  <c r="F23" i="3"/>
  <c r="G23" i="3"/>
  <c r="B23" i="3"/>
  <c r="H16" i="6" l="1"/>
  <c r="H13" i="6"/>
  <c r="I23" i="3"/>
  <c r="H23" i="3"/>
  <c r="J23" i="3"/>
</calcChain>
</file>

<file path=xl/sharedStrings.xml><?xml version="1.0" encoding="utf-8"?>
<sst xmlns="http://schemas.openxmlformats.org/spreadsheetml/2006/main" count="177" uniqueCount="123">
  <si>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</si>
  <si>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</si>
  <si>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</si>
  <si>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</si>
  <si>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</si>
  <si>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</si>
  <si>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</si>
  <si>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</si>
  <si>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</si>
  <si>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</si>
  <si>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</si>
  <si>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</si>
  <si>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</si>
  <si>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</si>
  <si>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</si>
  <si>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</si>
  <si>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</si>
  <si>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</si>
  <si>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</si>
  <si>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</si>
  <si>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</si>
  <si>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</si>
  <si>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</si>
  <si>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</si>
  <si>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</si>
  <si>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</si>
  <si>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</si>
  <si>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</si>
  <si>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</si>
  <si>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</si>
  <si>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</si>
  <si>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</si>
  <si>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</si>
  <si>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</si>
  <si>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</si>
  <si>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</si>
  <si>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</si>
  <si>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</si>
  <si>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</si>
  <si>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</si>
  <si>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</si>
  <si>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</si>
  <si>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</si>
  <si>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</si>
  <si>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</si>
  <si>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</si>
  <si>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</si>
  <si>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</si>
  <si>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</si>
  <si>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</si>
  <si>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</si>
  <si>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</si>
  <si>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</si>
  <si>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</si>
  <si>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</si>
  <si>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</si>
  <si>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</si>
  <si>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</si>
  <si>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</si>
  <si>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</si>
  <si>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</si>
  <si>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</si>
  <si>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</si>
  <si>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</si>
  <si>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</si>
  <si>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</si>
  <si>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</si>
  <si>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</si>
  <si>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</si>
  <si>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</si>
  <si>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</si>
  <si>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</si>
  <si>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</si>
  <si>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</si>
  <si>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</si>
  <si>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</si>
  <si>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</si>
  <si>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3)</t>
    </r>
    <r>
      <rPr>
        <sz val="7"/>
        <color theme="1"/>
        <rFont val="Times New Roman"/>
        <family val="1"/>
        <charset val="204"/>
      </rPr>
      <t>           </t>
    </r>
  </si>
  <si>
    <t>Забезпечити виконання заходів Національної програми інформатизації</t>
  </si>
  <si>
    <t>за 2020 рік</t>
  </si>
  <si>
    <t>затрат</t>
  </si>
  <si>
    <t>продукту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</si>
  <si>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</si>
  <si>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</si>
  <si>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</si>
  <si>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</si>
  <si>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</si>
  <si>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</si>
  <si>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r>
      <t>4)</t>
    </r>
    <r>
      <rPr>
        <sz val="7"/>
        <color theme="1"/>
        <rFont val="Times New Roman"/>
        <family val="1"/>
        <charset val="204"/>
      </rPr>
      <t>           </t>
    </r>
  </si>
  <si>
    <t xml:space="preserve">Пояснення щодо досягнення запланованих результатів: </t>
  </si>
  <si>
    <t>розбіжності по показниках бюджетної програми виникли в зв'зку із зміною числа ставок (штатних одиниць) на кінець 2020 року (відкриття, шляхом реорганізації  десяти інклюзивних груп, закриттям груп), з урахуванням вакантних посад</t>
  </si>
  <si>
    <t xml:space="preserve">Пояснення щодо досягнення запланованих результатів:  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</si>
  <si>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</si>
  <si>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</si>
  <si>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</si>
  <si>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</si>
  <si>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0990</t>
  </si>
  <si>
    <t>Методичне забезпечення діяльності закладів освіти</t>
  </si>
  <si>
    <t>Реалізація  державної політики спрямованої  на моніторинг якості дошкільної, загальної середньої та позашкільної  освіти</t>
  </si>
  <si>
    <t>Створення належної методичної роботи установами освіти. Розвиток майстерності,творчої ініціативи, підвищення кваліфікації педагогічних працівників</t>
  </si>
  <si>
    <t>Впровадження сучасних освітніх систем і технологій, інтерактивних методів організації навчання і виховання</t>
  </si>
  <si>
    <t>Забезпечення належної методичної роботи  закладами освіти</t>
  </si>
  <si>
    <t>Забезпечити належну методичну роботу в закладах освіти</t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</si>
  <si>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 xml:space="preserve">. </t>
    </r>
  </si>
  <si>
    <r>
      <t>Напрям 1. Забезпечення належної методично роботи установами освіти</t>
    </r>
    <r>
      <rPr>
        <sz val="12"/>
        <color theme="1"/>
        <rFont val="Times New Roman"/>
        <family val="1"/>
        <charset val="204"/>
      </rPr>
      <t>, всього</t>
    </r>
  </si>
  <si>
    <t>Пояснення щодо відхилень: відхилення склалися по заробітній платі з нарахуванням за рахунок вакантних посад та в зв’язку з запровадженням карантину через коронавірус  COVID-19  частково  працівники отримували за час простою заробітну плату 2/3 тарифної ставки.Також економія коштів склалась через застосування електронних закупівель  та не освоєнням затверджених видатків у повному обсязі.</t>
  </si>
  <si>
    <t xml:space="preserve">Пояснення щодо наявності та збільшення обсягів дебіторської та кредиторської заборгованостей: 
</t>
  </si>
  <si>
    <t>Кількість змін до плану 3, з них змін на підставі пропозицій головного розпорядника 3.</t>
  </si>
  <si>
    <t>всього середньорічне число ставок/  штатних одиниць, у тому числі: (од.)</t>
  </si>
  <si>
    <t>середньорічне число штатних одиниць спеціалістів, (од.)</t>
  </si>
  <si>
    <t>середньорічне число штатних одиниць робітників, (од.)</t>
  </si>
  <si>
    <t xml:space="preserve"> середньорічне число посадових окладів (ставок) педагогічного персоналу,  (од.)</t>
  </si>
  <si>
    <t>кількість закладів, (од.)</t>
  </si>
  <si>
    <t>кількість виготовлених примірників навчально-методичної літератури,  (од.)</t>
  </si>
  <si>
    <t>у 2020 році придбано меньше примірників навчально-методичної літератури, від запланованого обсягу.</t>
  </si>
  <si>
    <t>середня вартість  одного примірника навчально-методичної літератури, (грн.)</t>
  </si>
  <si>
    <t xml:space="preserve"> середня вартість одного примірника навчально-методичної літератури по виконанню за 2020 рік більша від запланованої.</t>
  </si>
  <si>
    <t>забезпеченість установ освіти навчально-методичною літературою, (відс.)</t>
  </si>
  <si>
    <t xml:space="preserve">  розбіжності між зміною штатної чисельності, через зміни  площі, що прибирається 
</t>
  </si>
  <si>
    <t>розбіжності між показниками звітного та попереднього років  виникли через  зміну потреби у кількості примірників</t>
  </si>
  <si>
    <t>У 2020 році фінансування  по  КПКВК МБ 0611150 «Методичне забезпечення діяльності навчальних закладів» здійснювалося в межах затвердженого кошторису. Відсоток використання коштів становить 89,92%. Розбіжності між плановими показниками та касовими видатками виникли: наявність вакантних посад та економне витрачання затверджених асигнувань.  Відділом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належної методичної роботи  закладами освіти", як кінцевий результат досягнута. Програма є актуальною для подальшої її реалізації</t>
  </si>
  <si>
    <t>0611150</t>
  </si>
  <si>
    <r>
      <rPr>
        <u/>
        <sz val="12"/>
        <color theme="1"/>
        <rFont val="Times New Roman"/>
        <family val="1"/>
        <charset val="204"/>
      </rPr>
      <t>відхилення  між планом зі змінами та затвердженим згідно кошторису по загальному фонду</t>
    </r>
    <r>
      <rPr>
        <sz val="12"/>
        <color theme="1"/>
        <rFont val="Times New Roman"/>
        <family val="1"/>
        <charset val="204"/>
      </rPr>
      <t xml:space="preserve"> по КЕКВ 2210: зменшення планових показників, які були затверджені на придбання меблів.
</t>
    </r>
    <r>
      <rPr>
        <u/>
        <sz val="12"/>
        <color theme="1"/>
        <rFont val="Times New Roman"/>
        <family val="1"/>
        <charset val="204"/>
      </rPr>
      <t>Відхилення  між фактичними та плановими показниками по загальному фонду:</t>
    </r>
    <r>
      <rPr>
        <sz val="12"/>
        <color theme="1"/>
        <rFont val="Times New Roman"/>
        <family val="1"/>
        <charset val="204"/>
      </rPr>
      <t xml:space="preserve"> по заробітній плати з нарахуванням виникли через наявність вакантних посад та під час карантину працівники за час простою частково отримували 2/3 заробітної плати, брали відпустки без збереження заробітної плати, протягом року збільшення кількості лікарняних листів; по КЕКВ 2210  невикористані видатки, затверджені на придбання меблів;  по КЕКВ 2240 не використані планові показники на проходження медогляду, заправку картриджів, ремонт комп’ютерної техніка та інше;  по КЕКВ 2250 невикористані планові показники, в зв’язку з тим, що працівники    проходили курси підвищення кваліфікації дистанційно чи відрядження були скасовані.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</si>
</sst>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9" fillId="0" borderId="1" xfId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0"/>
  <sheetViews>
    <sheetView view="pageBreakPreview" topLeftCell="A10" zoomScale="60" zoomScaleNormal="100" workbookViewId="0">
      <selection activeCell="B20" sqref="B20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6" t="s">
        <v>15</v>
      </c>
    </row>
    <row r="2" spans="1:10" ht="15" x14ac:dyDescent="0.2">
      <c r="G2" s="36" t="s">
        <v>16</v>
      </c>
    </row>
    <row r="3" spans="1:10" ht="15" x14ac:dyDescent="0.2">
      <c r="G3" s="36" t="s">
        <v>17</v>
      </c>
    </row>
    <row r="4" spans="1:10" ht="15" x14ac:dyDescent="0.2">
      <c r="G4" s="36" t="s">
        <v>18</v>
      </c>
    </row>
    <row r="5" spans="1:10" ht="15" x14ac:dyDescent="0.2">
      <c r="G5" s="36" t="s">
        <v>19</v>
      </c>
    </row>
    <row r="6" spans="1:10" ht="15" x14ac:dyDescent="0.2">
      <c r="G6" s="36" t="s">
        <v>20</v>
      </c>
    </row>
    <row r="10" spans="1:10" ht="15.75" x14ac:dyDescent="0.2">
      <c r="A10" s="62" t="s">
        <v>0</v>
      </c>
      <c r="B10" s="62"/>
      <c r="C10" s="62"/>
      <c r="D10" s="62"/>
      <c r="E10" s="62"/>
      <c r="F10" s="62"/>
    </row>
    <row r="11" spans="1:10" ht="15.75" x14ac:dyDescent="0.2">
      <c r="A11" s="62" t="s">
        <v>79</v>
      </c>
      <c r="B11" s="62"/>
      <c r="C11" s="62"/>
      <c r="D11" s="62"/>
      <c r="E11" s="62"/>
      <c r="F11" s="62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6" t="s">
        <v>73</v>
      </c>
      <c r="C15" s="27"/>
      <c r="D15" s="65" t="s">
        <v>74</v>
      </c>
      <c r="E15" s="65"/>
      <c r="F15" s="65"/>
      <c r="G15" s="65"/>
      <c r="H15" s="65"/>
      <c r="I15" s="65"/>
      <c r="J15" s="65"/>
    </row>
    <row r="16" spans="1:10" s="7" customFormat="1" ht="16.5" customHeight="1" x14ac:dyDescent="0.2">
      <c r="A16" s="8"/>
      <c r="B16" s="6" t="s">
        <v>2</v>
      </c>
      <c r="C16" s="6"/>
      <c r="D16" s="67" t="s">
        <v>3</v>
      </c>
      <c r="E16" s="67"/>
      <c r="F16" s="67"/>
      <c r="G16" s="32"/>
      <c r="H16" s="32"/>
      <c r="I16" s="32"/>
      <c r="J16" s="32"/>
    </row>
    <row r="17" spans="1:59" s="7" customFormat="1" ht="23.25" customHeight="1" x14ac:dyDescent="0.25">
      <c r="A17" s="9" t="s">
        <v>13</v>
      </c>
      <c r="B17" s="66" t="s">
        <v>74</v>
      </c>
      <c r="C17" s="66"/>
      <c r="D17" s="66"/>
      <c r="E17" s="66"/>
      <c r="F17" s="66"/>
      <c r="G17" s="66"/>
      <c r="H17" s="66"/>
      <c r="I17" s="66"/>
      <c r="J17" s="66"/>
    </row>
    <row r="18" spans="1:59" s="7" customFormat="1" ht="14.25" customHeight="1" x14ac:dyDescent="0.2">
      <c r="A18" s="6"/>
      <c r="B18" s="67" t="s">
        <v>4</v>
      </c>
      <c r="C18" s="67"/>
      <c r="D18" s="67"/>
      <c r="E18" s="67"/>
      <c r="F18" s="67"/>
      <c r="G18" s="32"/>
      <c r="H18" s="32"/>
      <c r="I18" s="32"/>
      <c r="J18" s="32"/>
    </row>
    <row r="19" spans="1:59" ht="36.75" customHeight="1" x14ac:dyDescent="0.25">
      <c r="A19" s="9" t="s">
        <v>14</v>
      </c>
      <c r="B19" s="26" t="s">
        <v>121</v>
      </c>
      <c r="C19" s="10"/>
      <c r="D19" s="26" t="s">
        <v>96</v>
      </c>
      <c r="E19" s="10"/>
      <c r="F19" s="66" t="s">
        <v>97</v>
      </c>
      <c r="G19" s="66"/>
      <c r="H19" s="66"/>
      <c r="I19" s="66"/>
      <c r="J19" s="66"/>
    </row>
    <row r="20" spans="1:59" ht="15" customHeight="1" x14ac:dyDescent="0.2">
      <c r="A20" s="2"/>
      <c r="B20" s="2" t="s">
        <v>5</v>
      </c>
      <c r="C20" s="2"/>
      <c r="D20" s="2" t="s">
        <v>6</v>
      </c>
      <c r="E20" s="2"/>
      <c r="F20" s="64" t="s">
        <v>7</v>
      </c>
      <c r="G20" s="64"/>
      <c r="H20" s="64"/>
      <c r="I20" s="35"/>
      <c r="J20" s="35"/>
    </row>
    <row r="21" spans="1:59" ht="27" customHeight="1" x14ac:dyDescent="0.2">
      <c r="A21" s="3" t="s">
        <v>8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59" ht="21.75" customHeight="1" x14ac:dyDescent="0.2">
      <c r="A22" s="4" t="s">
        <v>75</v>
      </c>
      <c r="B22" s="68" t="s">
        <v>98</v>
      </c>
      <c r="C22" s="68"/>
      <c r="D22" s="68"/>
      <c r="E22" s="68"/>
      <c r="F22" s="68"/>
      <c r="G22" s="68"/>
      <c r="H22" s="68"/>
      <c r="I22" s="68"/>
      <c r="J22" s="68"/>
      <c r="K22" s="68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</row>
    <row r="23" spans="1:59" ht="30.75" customHeight="1" x14ac:dyDescent="0.2">
      <c r="A23" s="4" t="s">
        <v>76</v>
      </c>
      <c r="B23" s="61" t="s">
        <v>99</v>
      </c>
      <c r="C23" s="61"/>
      <c r="D23" s="61"/>
      <c r="E23" s="61"/>
      <c r="F23" s="61"/>
      <c r="G23" s="61"/>
      <c r="H23" s="61"/>
      <c r="I23" s="61"/>
      <c r="J23" s="61"/>
      <c r="K23" s="61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</row>
    <row r="24" spans="1:59" ht="21.75" customHeight="1" x14ac:dyDescent="0.2">
      <c r="A24" s="4" t="s">
        <v>77</v>
      </c>
      <c r="B24" s="61" t="s">
        <v>100</v>
      </c>
      <c r="C24" s="61"/>
      <c r="D24" s="61"/>
      <c r="E24" s="61"/>
      <c r="F24" s="61"/>
      <c r="G24" s="61"/>
      <c r="H24" s="61"/>
      <c r="I24" s="61"/>
      <c r="J24" s="61"/>
      <c r="K24" s="61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</row>
    <row r="25" spans="1:59" ht="15.75" customHeight="1" x14ac:dyDescent="0.2">
      <c r="A25" s="4" t="s">
        <v>88</v>
      </c>
      <c r="B25" s="61" t="s">
        <v>78</v>
      </c>
      <c r="C25" s="61"/>
      <c r="D25" s="61"/>
      <c r="E25" s="61"/>
      <c r="F25" s="61"/>
      <c r="G25" s="61"/>
      <c r="H25" s="61"/>
      <c r="I25" s="61"/>
      <c r="J25" s="61"/>
      <c r="K25" s="61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</row>
    <row r="26" spans="1:59" ht="24.75" customHeight="1" x14ac:dyDescent="0.25">
      <c r="A26" s="34" t="s">
        <v>10</v>
      </c>
      <c r="B26" s="33"/>
      <c r="C26" s="30"/>
      <c r="D26" s="30"/>
      <c r="E26" s="30"/>
      <c r="F26" s="30"/>
      <c r="G26" s="30"/>
      <c r="H26" s="30"/>
      <c r="I26" s="30"/>
      <c r="J26" s="30"/>
    </row>
    <row r="27" spans="1:59" ht="19.5" customHeight="1" x14ac:dyDescent="0.2">
      <c r="A27" s="63" t="s">
        <v>101</v>
      </c>
      <c r="B27" s="63"/>
      <c r="C27" s="63"/>
      <c r="D27" s="63"/>
      <c r="E27" s="63"/>
      <c r="F27" s="63"/>
      <c r="G27" s="63"/>
      <c r="H27" s="63"/>
      <c r="I27" s="63"/>
      <c r="J27" s="63"/>
    </row>
    <row r="28" spans="1:59" ht="22.5" customHeight="1" x14ac:dyDescent="0.2">
      <c r="A28" s="3" t="s">
        <v>11</v>
      </c>
      <c r="B28" s="30"/>
      <c r="C28" s="30"/>
      <c r="D28" s="30"/>
      <c r="E28" s="30"/>
      <c r="F28" s="30"/>
      <c r="G28" s="30"/>
      <c r="H28" s="30"/>
      <c r="I28" s="30"/>
      <c r="J28" s="30"/>
    </row>
    <row r="29" spans="1:59" ht="15.75" x14ac:dyDescent="0.25">
      <c r="A29" s="4" t="s">
        <v>75</v>
      </c>
      <c r="B29" s="31" t="s">
        <v>102</v>
      </c>
      <c r="C29" s="30"/>
      <c r="D29" s="30"/>
      <c r="E29" s="30"/>
      <c r="F29" s="30"/>
      <c r="G29" s="30"/>
      <c r="H29" s="30"/>
      <c r="I29" s="30"/>
      <c r="J29" s="30"/>
    </row>
    <row r="30" spans="1:59" ht="15.75" x14ac:dyDescent="0.2">
      <c r="A30" s="4"/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13">
    <mergeCell ref="B25:K25"/>
    <mergeCell ref="A10:F10"/>
    <mergeCell ref="A11:F11"/>
    <mergeCell ref="A27:J27"/>
    <mergeCell ref="F20:H20"/>
    <mergeCell ref="D15:J15"/>
    <mergeCell ref="B17:J17"/>
    <mergeCell ref="F19:J19"/>
    <mergeCell ref="D16:F16"/>
    <mergeCell ref="B18:F18"/>
    <mergeCell ref="B22:K22"/>
    <mergeCell ref="B23:K23"/>
    <mergeCell ref="B24:K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topLeftCell="A5" zoomScale="60" zoomScaleNormal="100" workbookViewId="0">
      <selection activeCell="G9" sqref="G9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56" t="s">
        <v>24</v>
      </c>
      <c r="B4" s="56" t="s">
        <v>25</v>
      </c>
      <c r="C4" s="56" t="s">
        <v>26</v>
      </c>
      <c r="D4" s="56" t="s">
        <v>27</v>
      </c>
      <c r="E4" s="56" t="s">
        <v>28</v>
      </c>
      <c r="F4" s="56" t="s">
        <v>29</v>
      </c>
    </row>
    <row r="5" spans="1:6" x14ac:dyDescent="0.2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</row>
    <row r="6" spans="1:6" ht="15.75" customHeight="1" x14ac:dyDescent="0.2">
      <c r="A6" s="22" t="s">
        <v>30</v>
      </c>
      <c r="B6" s="50">
        <f t="shared" ref="B6:F6" si="0">SUM(B7:B8)</f>
        <v>1386.614</v>
      </c>
      <c r="C6" s="50">
        <f t="shared" si="0"/>
        <v>1373.624</v>
      </c>
      <c r="D6" s="50">
        <f t="shared" si="0"/>
        <v>1235.17506</v>
      </c>
      <c r="E6" s="50">
        <f t="shared" si="0"/>
        <v>-12.990000000000009</v>
      </c>
      <c r="F6" s="50">
        <f t="shared" si="0"/>
        <v>-138.44893999999999</v>
      </c>
    </row>
    <row r="7" spans="1:6" ht="15.75" customHeight="1" x14ac:dyDescent="0.2">
      <c r="A7" s="44" t="s">
        <v>31</v>
      </c>
      <c r="B7" s="58">
        <f t="shared" ref="B7:D8" si="1">B10+B13</f>
        <v>1386.614</v>
      </c>
      <c r="C7" s="58">
        <f t="shared" si="1"/>
        <v>1373.624</v>
      </c>
      <c r="D7" s="49">
        <f t="shared" si="1"/>
        <v>1235.17506</v>
      </c>
      <c r="E7" s="49">
        <f>C7-B7</f>
        <v>-12.990000000000009</v>
      </c>
      <c r="F7" s="49">
        <f>D7-C7</f>
        <v>-138.44893999999999</v>
      </c>
    </row>
    <row r="8" spans="1:6" ht="15.75" customHeight="1" x14ac:dyDescent="0.2">
      <c r="A8" s="37" t="s">
        <v>32</v>
      </c>
      <c r="B8" s="58">
        <f t="shared" si="1"/>
        <v>0</v>
      </c>
      <c r="C8" s="58">
        <f t="shared" si="1"/>
        <v>0</v>
      </c>
      <c r="D8" s="49">
        <f t="shared" si="1"/>
        <v>0</v>
      </c>
      <c r="E8" s="49">
        <f>C8-B8</f>
        <v>0</v>
      </c>
      <c r="F8" s="49">
        <f>D8-C8</f>
        <v>0</v>
      </c>
    </row>
    <row r="9" spans="1:6" ht="44.25" customHeight="1" x14ac:dyDescent="0.2">
      <c r="A9" s="22" t="s">
        <v>104</v>
      </c>
      <c r="B9" s="56">
        <f>SUM(B10:B11)</f>
        <v>1386.614</v>
      </c>
      <c r="C9" s="56">
        <f t="shared" ref="C9:F9" si="2">SUM(C10:C11)</f>
        <v>1373.624</v>
      </c>
      <c r="D9" s="50">
        <f t="shared" si="2"/>
        <v>1235.17506</v>
      </c>
      <c r="E9" s="50">
        <f t="shared" si="2"/>
        <v>-12.990000000000009</v>
      </c>
      <c r="F9" s="50">
        <f t="shared" si="2"/>
        <v>-138.44893999999999</v>
      </c>
    </row>
    <row r="10" spans="1:6" ht="15.75" customHeight="1" x14ac:dyDescent="0.2">
      <c r="A10" s="44" t="s">
        <v>33</v>
      </c>
      <c r="B10" s="58">
        <v>1386.614</v>
      </c>
      <c r="C10" s="58">
        <v>1373.624</v>
      </c>
      <c r="D10" s="49">
        <v>1235.17506</v>
      </c>
      <c r="E10" s="49">
        <f>C10-B10</f>
        <v>-12.990000000000009</v>
      </c>
      <c r="F10" s="49">
        <f>D10-C10</f>
        <v>-138.44893999999999</v>
      </c>
    </row>
    <row r="11" spans="1:6" ht="15.75" customHeight="1" x14ac:dyDescent="0.2">
      <c r="A11" s="44" t="s">
        <v>32</v>
      </c>
      <c r="B11" s="58"/>
      <c r="C11" s="58"/>
      <c r="D11" s="58"/>
      <c r="E11" s="58">
        <f>C11-B11</f>
        <v>0</v>
      </c>
      <c r="F11" s="58">
        <f>D11-C11</f>
        <v>0</v>
      </c>
    </row>
    <row r="12" spans="1:6" ht="46.5" customHeight="1" x14ac:dyDescent="0.2">
      <c r="A12" s="44" t="s">
        <v>103</v>
      </c>
      <c r="B12" s="56">
        <f>SUM(B13:B14)</f>
        <v>0</v>
      </c>
      <c r="C12" s="56">
        <f t="shared" ref="C12:F12" si="3">SUM(C13:C14)</f>
        <v>0</v>
      </c>
      <c r="D12" s="56">
        <f t="shared" si="3"/>
        <v>0</v>
      </c>
      <c r="E12" s="56">
        <f t="shared" si="3"/>
        <v>0</v>
      </c>
      <c r="F12" s="56">
        <f t="shared" si="3"/>
        <v>0</v>
      </c>
    </row>
    <row r="13" spans="1:6" ht="15.75" customHeight="1" x14ac:dyDescent="0.2">
      <c r="A13" s="44" t="s">
        <v>33</v>
      </c>
      <c r="B13" s="58"/>
      <c r="C13" s="58"/>
      <c r="D13" s="58"/>
      <c r="E13" s="58">
        <f>C13-B13</f>
        <v>0</v>
      </c>
      <c r="F13" s="58">
        <f>D13-C13</f>
        <v>0</v>
      </c>
    </row>
    <row r="14" spans="1:6" ht="15.75" customHeight="1" x14ac:dyDescent="0.2">
      <c r="A14" s="44" t="s">
        <v>32</v>
      </c>
      <c r="B14" s="58"/>
      <c r="C14" s="58"/>
      <c r="D14" s="58"/>
      <c r="E14" s="58">
        <f>C14-B14</f>
        <v>0</v>
      </c>
      <c r="F14" s="58">
        <f>D14-C14</f>
        <v>0</v>
      </c>
    </row>
    <row r="15" spans="1:6" ht="66.75" customHeight="1" x14ac:dyDescent="0.2">
      <c r="A15" s="69" t="s">
        <v>105</v>
      </c>
      <c r="B15" s="69"/>
      <c r="C15" s="69"/>
      <c r="D15" s="69"/>
      <c r="E15" s="69"/>
      <c r="F15" s="69"/>
    </row>
    <row r="16" spans="1:6" ht="15.75" x14ac:dyDescent="0.2">
      <c r="A16" s="4" t="s">
        <v>9</v>
      </c>
    </row>
    <row r="18" spans="1:1" ht="93.75" customHeight="1" x14ac:dyDescent="0.2">
      <c r="A18" s="3"/>
    </row>
    <row r="19" spans="1:1" ht="7.5" customHeight="1" x14ac:dyDescent="0.2"/>
  </sheetData>
  <mergeCells count="1">
    <mergeCell ref="A15:F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topLeftCell="A5" zoomScale="60" zoomScaleNormal="75" workbookViewId="0">
      <selection activeCell="B25" sqref="B25:K25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70" t="s">
        <v>25</v>
      </c>
      <c r="C3" s="70"/>
      <c r="D3" s="70" t="s">
        <v>26</v>
      </c>
      <c r="E3" s="70"/>
      <c r="F3" s="70" t="s">
        <v>27</v>
      </c>
      <c r="G3" s="70"/>
      <c r="H3" s="70" t="s">
        <v>28</v>
      </c>
      <c r="I3" s="70"/>
      <c r="J3" s="70" t="s">
        <v>29</v>
      </c>
      <c r="K3" s="70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39">
        <v>2111</v>
      </c>
      <c r="B6" s="41">
        <v>1098.857</v>
      </c>
      <c r="C6" s="41"/>
      <c r="D6" s="41">
        <v>1098.857</v>
      </c>
      <c r="E6" s="41"/>
      <c r="F6" s="41">
        <v>1003.7357500000001</v>
      </c>
      <c r="G6" s="41"/>
      <c r="H6" s="41">
        <f t="shared" ref="H6:H21" si="0">D6-B6</f>
        <v>0</v>
      </c>
      <c r="I6" s="41">
        <f t="shared" ref="I6:I21" si="1">E6-C6</f>
        <v>0</v>
      </c>
      <c r="J6" s="41">
        <f t="shared" ref="J6:J21" si="2">F6-D6</f>
        <v>-95.121249999999918</v>
      </c>
      <c r="K6" s="41">
        <f t="shared" ref="K6:K21" si="3">G6-E6</f>
        <v>0</v>
      </c>
    </row>
    <row r="7" spans="1:11" x14ac:dyDescent="0.2">
      <c r="A7" s="39">
        <v>2120</v>
      </c>
      <c r="B7" s="41">
        <v>224.93600000000001</v>
      </c>
      <c r="C7" s="41"/>
      <c r="D7" s="41">
        <v>224.93600000000001</v>
      </c>
      <c r="E7" s="41"/>
      <c r="F7" s="41">
        <v>212.39941999999999</v>
      </c>
      <c r="G7" s="41"/>
      <c r="H7" s="41">
        <f t="shared" si="0"/>
        <v>0</v>
      </c>
      <c r="I7" s="41">
        <f t="shared" si="1"/>
        <v>0</v>
      </c>
      <c r="J7" s="41">
        <f t="shared" si="2"/>
        <v>-12.536580000000015</v>
      </c>
      <c r="K7" s="41">
        <f t="shared" si="3"/>
        <v>0</v>
      </c>
    </row>
    <row r="8" spans="1:11" x14ac:dyDescent="0.2">
      <c r="A8" s="39">
        <v>2210</v>
      </c>
      <c r="B8" s="41">
        <v>40.581000000000003</v>
      </c>
      <c r="C8" s="41"/>
      <c r="D8" s="41">
        <v>30.591000000000001</v>
      </c>
      <c r="E8" s="41"/>
      <c r="F8" s="41">
        <v>18.243739999999999</v>
      </c>
      <c r="G8" s="41"/>
      <c r="H8" s="41">
        <f t="shared" si="0"/>
        <v>-9.990000000000002</v>
      </c>
      <c r="I8" s="41">
        <f t="shared" si="1"/>
        <v>0</v>
      </c>
      <c r="J8" s="41">
        <f t="shared" si="2"/>
        <v>-12.347260000000002</v>
      </c>
      <c r="K8" s="41">
        <f t="shared" si="3"/>
        <v>0</v>
      </c>
    </row>
    <row r="9" spans="1:11" x14ac:dyDescent="0.2">
      <c r="A9" s="46">
        <v>2220</v>
      </c>
      <c r="B9" s="41"/>
      <c r="C9" s="41"/>
      <c r="D9" s="41"/>
      <c r="E9" s="41"/>
      <c r="F9" s="41"/>
      <c r="G9" s="41"/>
      <c r="H9" s="41">
        <f t="shared" si="0"/>
        <v>0</v>
      </c>
      <c r="I9" s="41">
        <f t="shared" si="1"/>
        <v>0</v>
      </c>
      <c r="J9" s="41">
        <f t="shared" si="2"/>
        <v>0</v>
      </c>
      <c r="K9" s="41">
        <f t="shared" si="3"/>
        <v>0</v>
      </c>
    </row>
    <row r="10" spans="1:11" x14ac:dyDescent="0.2">
      <c r="A10" s="46">
        <v>2230</v>
      </c>
      <c r="B10" s="41"/>
      <c r="C10" s="41"/>
      <c r="D10" s="41"/>
      <c r="E10" s="41"/>
      <c r="F10" s="41"/>
      <c r="G10" s="41"/>
      <c r="H10" s="41">
        <f t="shared" si="0"/>
        <v>0</v>
      </c>
      <c r="I10" s="41">
        <f t="shared" si="1"/>
        <v>0</v>
      </c>
      <c r="J10" s="41">
        <f t="shared" si="2"/>
        <v>0</v>
      </c>
      <c r="K10" s="41">
        <f t="shared" si="3"/>
        <v>0</v>
      </c>
    </row>
    <row r="11" spans="1:11" x14ac:dyDescent="0.2">
      <c r="A11" s="39">
        <v>2240</v>
      </c>
      <c r="B11" s="41">
        <v>9.8800000000000008</v>
      </c>
      <c r="C11" s="41"/>
      <c r="D11" s="41">
        <v>9.8800000000000008</v>
      </c>
      <c r="E11" s="41"/>
      <c r="F11" s="41">
        <v>0.79615000000000002</v>
      </c>
      <c r="G11" s="41"/>
      <c r="H11" s="41">
        <f t="shared" si="0"/>
        <v>0</v>
      </c>
      <c r="I11" s="41">
        <f t="shared" si="1"/>
        <v>0</v>
      </c>
      <c r="J11" s="41">
        <f t="shared" si="2"/>
        <v>-9.08385</v>
      </c>
      <c r="K11" s="41">
        <f t="shared" si="3"/>
        <v>0</v>
      </c>
    </row>
    <row r="12" spans="1:11" x14ac:dyDescent="0.2">
      <c r="A12" s="39">
        <v>2250</v>
      </c>
      <c r="B12" s="41">
        <v>9.36</v>
      </c>
      <c r="C12" s="41"/>
      <c r="D12" s="41">
        <v>9.36</v>
      </c>
      <c r="E12" s="41"/>
      <c r="F12" s="41"/>
      <c r="G12" s="41"/>
      <c r="H12" s="41">
        <f t="shared" si="0"/>
        <v>0</v>
      </c>
      <c r="I12" s="41">
        <f t="shared" si="1"/>
        <v>0</v>
      </c>
      <c r="J12" s="41">
        <f t="shared" si="2"/>
        <v>-9.36</v>
      </c>
      <c r="K12" s="41">
        <f t="shared" si="3"/>
        <v>0</v>
      </c>
    </row>
    <row r="13" spans="1:11" x14ac:dyDescent="0.2">
      <c r="A13" s="46">
        <v>2271</v>
      </c>
      <c r="B13" s="41"/>
      <c r="C13" s="41"/>
      <c r="D13" s="41"/>
      <c r="E13" s="41"/>
      <c r="F13" s="41"/>
      <c r="G13" s="41"/>
      <c r="H13" s="41">
        <f t="shared" si="0"/>
        <v>0</v>
      </c>
      <c r="I13" s="41">
        <f t="shared" si="1"/>
        <v>0</v>
      </c>
      <c r="J13" s="41">
        <f t="shared" si="2"/>
        <v>0</v>
      </c>
      <c r="K13" s="41">
        <f t="shared" si="3"/>
        <v>0</v>
      </c>
    </row>
    <row r="14" spans="1:11" x14ac:dyDescent="0.2">
      <c r="A14" s="46">
        <v>2272</v>
      </c>
      <c r="B14" s="41"/>
      <c r="C14" s="41"/>
      <c r="D14" s="41"/>
      <c r="E14" s="41"/>
      <c r="F14" s="41"/>
      <c r="G14" s="41"/>
      <c r="H14" s="41">
        <f t="shared" si="0"/>
        <v>0</v>
      </c>
      <c r="I14" s="41">
        <f t="shared" si="1"/>
        <v>0</v>
      </c>
      <c r="J14" s="41">
        <f t="shared" si="2"/>
        <v>0</v>
      </c>
      <c r="K14" s="41">
        <f t="shared" si="3"/>
        <v>0</v>
      </c>
    </row>
    <row r="15" spans="1:11" x14ac:dyDescent="0.2">
      <c r="A15" s="46">
        <v>2273</v>
      </c>
      <c r="B15" s="41"/>
      <c r="C15" s="41"/>
      <c r="D15" s="41"/>
      <c r="E15" s="41"/>
      <c r="F15" s="41"/>
      <c r="G15" s="41"/>
      <c r="H15" s="41">
        <f t="shared" si="0"/>
        <v>0</v>
      </c>
      <c r="I15" s="41">
        <f t="shared" si="1"/>
        <v>0</v>
      </c>
      <c r="J15" s="41">
        <f t="shared" si="2"/>
        <v>0</v>
      </c>
      <c r="K15" s="41">
        <f t="shared" si="3"/>
        <v>0</v>
      </c>
    </row>
    <row r="16" spans="1:11" x14ac:dyDescent="0.2">
      <c r="A16" s="46">
        <v>2274</v>
      </c>
      <c r="B16" s="41"/>
      <c r="C16" s="41"/>
      <c r="D16" s="41"/>
      <c r="E16" s="41"/>
      <c r="F16" s="41"/>
      <c r="G16" s="41"/>
      <c r="H16" s="41">
        <f t="shared" si="0"/>
        <v>0</v>
      </c>
      <c r="I16" s="41">
        <f t="shared" si="1"/>
        <v>0</v>
      </c>
      <c r="J16" s="41">
        <f t="shared" si="2"/>
        <v>0</v>
      </c>
      <c r="K16" s="41">
        <f t="shared" si="3"/>
        <v>0</v>
      </c>
    </row>
    <row r="17" spans="1:11" x14ac:dyDescent="0.2">
      <c r="A17" s="46">
        <v>2275</v>
      </c>
      <c r="B17" s="41"/>
      <c r="C17" s="41"/>
      <c r="D17" s="41"/>
      <c r="E17" s="41"/>
      <c r="F17" s="41"/>
      <c r="G17" s="41"/>
      <c r="H17" s="41">
        <f t="shared" si="0"/>
        <v>0</v>
      </c>
      <c r="I17" s="41">
        <f t="shared" si="1"/>
        <v>0</v>
      </c>
      <c r="J17" s="41">
        <f t="shared" si="2"/>
        <v>0</v>
      </c>
      <c r="K17" s="41">
        <f t="shared" si="3"/>
        <v>0</v>
      </c>
    </row>
    <row r="18" spans="1:11" x14ac:dyDescent="0.2">
      <c r="A18" s="46">
        <v>2281</v>
      </c>
      <c r="B18" s="41"/>
      <c r="C18" s="41"/>
      <c r="D18" s="41"/>
      <c r="E18" s="41"/>
      <c r="F18" s="41"/>
      <c r="G18" s="41"/>
      <c r="H18" s="41">
        <f t="shared" si="0"/>
        <v>0</v>
      </c>
      <c r="I18" s="41">
        <f t="shared" si="1"/>
        <v>0</v>
      </c>
      <c r="J18" s="41">
        <f t="shared" si="2"/>
        <v>0</v>
      </c>
      <c r="K18" s="41">
        <f t="shared" si="3"/>
        <v>0</v>
      </c>
    </row>
    <row r="19" spans="1:11" x14ac:dyDescent="0.2">
      <c r="A19" s="39">
        <v>2282</v>
      </c>
      <c r="B19" s="41"/>
      <c r="C19" s="41"/>
      <c r="D19" s="41"/>
      <c r="E19" s="41"/>
      <c r="F19" s="41"/>
      <c r="G19" s="41"/>
      <c r="H19" s="41">
        <f t="shared" si="0"/>
        <v>0</v>
      </c>
      <c r="I19" s="41">
        <f t="shared" si="1"/>
        <v>0</v>
      </c>
      <c r="J19" s="41">
        <f t="shared" si="2"/>
        <v>0</v>
      </c>
      <c r="K19" s="41">
        <f t="shared" si="3"/>
        <v>0</v>
      </c>
    </row>
    <row r="20" spans="1:11" x14ac:dyDescent="0.2">
      <c r="A20" s="39">
        <v>2800</v>
      </c>
      <c r="B20" s="41"/>
      <c r="C20" s="41"/>
      <c r="D20" s="41"/>
      <c r="E20" s="41"/>
      <c r="F20" s="41"/>
      <c r="G20" s="41"/>
      <c r="H20" s="41">
        <f t="shared" si="0"/>
        <v>0</v>
      </c>
      <c r="I20" s="41">
        <f t="shared" si="1"/>
        <v>0</v>
      </c>
      <c r="J20" s="41">
        <f t="shared" si="2"/>
        <v>0</v>
      </c>
      <c r="K20" s="41">
        <f t="shared" si="3"/>
        <v>0</v>
      </c>
    </row>
    <row r="21" spans="1:11" x14ac:dyDescent="0.2">
      <c r="A21" s="39">
        <v>3110</v>
      </c>
      <c r="B21" s="48"/>
      <c r="C21" s="41"/>
      <c r="D21" s="48"/>
      <c r="E21" s="41"/>
      <c r="F21" s="48"/>
      <c r="G21" s="41"/>
      <c r="H21" s="41">
        <f t="shared" si="0"/>
        <v>0</v>
      </c>
      <c r="I21" s="41">
        <f t="shared" si="1"/>
        <v>0</v>
      </c>
      <c r="J21" s="41">
        <f t="shared" si="2"/>
        <v>0</v>
      </c>
      <c r="K21" s="41">
        <f t="shared" si="3"/>
        <v>0</v>
      </c>
    </row>
    <row r="22" spans="1:11" ht="15" x14ac:dyDescent="0.2">
      <c r="A22" s="17"/>
      <c r="B22" s="42"/>
      <c r="C22" s="42"/>
      <c r="D22" s="42"/>
      <c r="E22" s="42"/>
      <c r="F22" s="42"/>
      <c r="G22" s="42"/>
      <c r="H22" s="42"/>
      <c r="I22" s="42"/>
      <c r="J22" s="51"/>
      <c r="K22" s="51"/>
    </row>
    <row r="23" spans="1:11" ht="15" x14ac:dyDescent="0.2">
      <c r="A23" s="18" t="s">
        <v>40</v>
      </c>
      <c r="B23" s="40">
        <f>SUM(B6:B22)</f>
        <v>1383.6139999999998</v>
      </c>
      <c r="C23" s="40">
        <f t="shared" ref="C23:K23" si="4">SUM(C6:C22)</f>
        <v>0</v>
      </c>
      <c r="D23" s="40">
        <f t="shared" si="4"/>
        <v>1373.6239999999998</v>
      </c>
      <c r="E23" s="40">
        <f t="shared" si="4"/>
        <v>0</v>
      </c>
      <c r="F23" s="40">
        <f t="shared" si="4"/>
        <v>1235.1750599999998</v>
      </c>
      <c r="G23" s="40">
        <f t="shared" si="4"/>
        <v>0</v>
      </c>
      <c r="H23" s="40">
        <f t="shared" si="4"/>
        <v>-9.990000000000002</v>
      </c>
      <c r="I23" s="40">
        <f t="shared" si="4"/>
        <v>0</v>
      </c>
      <c r="J23" s="40">
        <f t="shared" si="4"/>
        <v>-138.44893999999994</v>
      </c>
      <c r="K23" s="40">
        <f t="shared" si="4"/>
        <v>0</v>
      </c>
    </row>
    <row r="24" spans="1:11" ht="15.75" x14ac:dyDescent="0.2">
      <c r="A24" s="4" t="s">
        <v>107</v>
      </c>
    </row>
    <row r="25" spans="1:11" ht="156.75" customHeight="1" x14ac:dyDescent="0.2">
      <c r="A25" s="52" t="s">
        <v>34</v>
      </c>
      <c r="B25" s="97" t="s">
        <v>122</v>
      </c>
      <c r="C25" s="97"/>
      <c r="D25" s="97"/>
      <c r="E25" s="97"/>
      <c r="F25" s="97"/>
      <c r="G25" s="97"/>
      <c r="H25" s="97"/>
      <c r="I25" s="97"/>
      <c r="J25" s="97"/>
      <c r="K25" s="97"/>
    </row>
    <row r="26" spans="1:11" ht="12" customHeight="1" x14ac:dyDescent="0.2">
      <c r="A26" s="4" t="s">
        <v>9</v>
      </c>
    </row>
    <row r="27" spans="1:11" ht="12" customHeight="1" x14ac:dyDescent="0.2"/>
    <row r="28" spans="1:11" ht="12" customHeight="1" x14ac:dyDescent="0.2">
      <c r="A28" s="3"/>
    </row>
    <row r="29" spans="1:11" ht="12" customHeight="1" x14ac:dyDescent="0.2"/>
    <row r="30" spans="1:11" ht="12" customHeight="1" x14ac:dyDescent="0.2"/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</sheetData>
  <mergeCells count="6">
    <mergeCell ref="B25:K25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89" orientation="landscape" r:id="rId1"/>
  <rowBreaks count="1" manualBreakCount="1">
    <brk id="25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A15" sqref="A15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70" t="s">
        <v>42</v>
      </c>
      <c r="B3" s="70" t="s">
        <v>43</v>
      </c>
      <c r="C3" s="70"/>
      <c r="D3" s="70"/>
      <c r="E3" s="70" t="s">
        <v>44</v>
      </c>
      <c r="F3" s="70"/>
      <c r="G3" s="70"/>
    </row>
    <row r="4" spans="1:7" ht="25.5" customHeight="1" x14ac:dyDescent="0.2">
      <c r="A4" s="70"/>
      <c r="B4" s="72" t="s">
        <v>45</v>
      </c>
      <c r="C4" s="72" t="s">
        <v>46</v>
      </c>
      <c r="D4" s="72"/>
      <c r="E4" s="72" t="s">
        <v>45</v>
      </c>
      <c r="F4" s="72" t="s">
        <v>46</v>
      </c>
      <c r="G4" s="72"/>
    </row>
    <row r="5" spans="1:7" x14ac:dyDescent="0.2">
      <c r="A5" s="70"/>
      <c r="B5" s="72"/>
      <c r="C5" s="20" t="s">
        <v>47</v>
      </c>
      <c r="D5" s="20" t="s">
        <v>48</v>
      </c>
      <c r="E5" s="72"/>
      <c r="F5" s="20" t="s">
        <v>47</v>
      </c>
      <c r="G5" s="20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3">
        <f>B11</f>
        <v>0</v>
      </c>
      <c r="C7" s="53">
        <f t="shared" ref="C7:G7" si="0">C11</f>
        <v>0</v>
      </c>
      <c r="D7" s="53">
        <f t="shared" si="0"/>
        <v>0</v>
      </c>
      <c r="E7" s="53">
        <f t="shared" si="0"/>
        <v>0</v>
      </c>
      <c r="F7" s="53">
        <f t="shared" si="0"/>
        <v>0</v>
      </c>
      <c r="G7" s="53">
        <f t="shared" si="0"/>
        <v>0</v>
      </c>
    </row>
    <row r="8" spans="1:7" ht="33" customHeight="1" x14ac:dyDescent="0.2">
      <c r="A8" s="14" t="s">
        <v>50</v>
      </c>
      <c r="B8" s="21"/>
      <c r="C8" s="21"/>
      <c r="D8" s="21"/>
      <c r="E8" s="21"/>
      <c r="F8" s="21"/>
      <c r="G8" s="21"/>
    </row>
    <row r="9" spans="1:7" ht="15.75" x14ac:dyDescent="0.2">
      <c r="A9" s="14">
        <v>2210</v>
      </c>
      <c r="B9" s="21"/>
      <c r="C9" s="21"/>
      <c r="D9" s="21"/>
      <c r="E9" s="21"/>
      <c r="F9" s="21"/>
      <c r="G9" s="21"/>
    </row>
    <row r="10" spans="1:7" ht="15.75" x14ac:dyDescent="0.2">
      <c r="A10" s="14"/>
      <c r="B10" s="21"/>
      <c r="C10" s="21"/>
      <c r="D10" s="21"/>
      <c r="E10" s="21"/>
      <c r="F10" s="21"/>
      <c r="G10" s="21"/>
    </row>
    <row r="11" spans="1:7" ht="35.25" customHeight="1" x14ac:dyDescent="0.2">
      <c r="A11" s="14" t="s">
        <v>51</v>
      </c>
      <c r="B11" s="53"/>
      <c r="C11" s="53"/>
      <c r="D11" s="53"/>
      <c r="E11" s="53"/>
      <c r="F11" s="53"/>
      <c r="G11" s="21"/>
    </row>
    <row r="12" spans="1:7" ht="15.75" x14ac:dyDescent="0.2">
      <c r="A12" s="14"/>
      <c r="B12" s="21"/>
      <c r="C12" s="21"/>
      <c r="D12" s="21"/>
      <c r="E12" s="21"/>
      <c r="F12" s="21"/>
      <c r="G12" s="21"/>
    </row>
    <row r="13" spans="1:7" ht="15.75" x14ac:dyDescent="0.2">
      <c r="A13" s="14"/>
      <c r="B13" s="21"/>
      <c r="C13" s="21"/>
      <c r="D13" s="21"/>
      <c r="E13" s="21"/>
      <c r="F13" s="21"/>
      <c r="G13" s="21"/>
    </row>
    <row r="14" spans="1:7" ht="33.75" customHeight="1" x14ac:dyDescent="0.2">
      <c r="A14" s="71" t="s">
        <v>106</v>
      </c>
      <c r="B14" s="71"/>
      <c r="C14" s="71"/>
      <c r="D14" s="71"/>
      <c r="E14" s="71"/>
      <c r="F14" s="71"/>
      <c r="G14" s="71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13" zoomScaleNormal="100" workbookViewId="0">
      <selection activeCell="A19" sqref="A19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77" t="s">
        <v>80</v>
      </c>
      <c r="B5" s="78"/>
      <c r="C5" s="78"/>
      <c r="D5" s="78"/>
      <c r="E5" s="78"/>
      <c r="F5" s="79"/>
    </row>
    <row r="6" spans="1:6" ht="48" customHeight="1" x14ac:dyDescent="0.2">
      <c r="A6" s="44" t="s">
        <v>108</v>
      </c>
      <c r="B6" s="47">
        <v>10.25</v>
      </c>
      <c r="C6" s="47">
        <f>B6</f>
        <v>10.25</v>
      </c>
      <c r="D6" s="47">
        <v>10.5</v>
      </c>
      <c r="E6" s="47">
        <f t="shared" ref="E6:F10" si="0">C6-B6</f>
        <v>0</v>
      </c>
      <c r="F6" s="47">
        <f t="shared" si="0"/>
        <v>0.25</v>
      </c>
    </row>
    <row r="7" spans="1:6" ht="31.5" x14ac:dyDescent="0.2">
      <c r="A7" s="44" t="s">
        <v>109</v>
      </c>
      <c r="B7" s="47">
        <v>1.5</v>
      </c>
      <c r="C7" s="47">
        <f t="shared" ref="C7:C10" si="1">B7</f>
        <v>1.5</v>
      </c>
      <c r="D7" s="47">
        <v>1.5</v>
      </c>
      <c r="E7" s="47">
        <f t="shared" si="0"/>
        <v>0</v>
      </c>
      <c r="F7" s="47">
        <f t="shared" si="0"/>
        <v>0</v>
      </c>
    </row>
    <row r="8" spans="1:6" ht="31.5" x14ac:dyDescent="0.2">
      <c r="A8" s="44" t="s">
        <v>110</v>
      </c>
      <c r="B8" s="47">
        <v>1</v>
      </c>
      <c r="C8" s="47">
        <f t="shared" si="1"/>
        <v>1</v>
      </c>
      <c r="D8" s="47">
        <v>1</v>
      </c>
      <c r="E8" s="47">
        <f t="shared" si="0"/>
        <v>0</v>
      </c>
      <c r="F8" s="47">
        <f t="shared" si="0"/>
        <v>0</v>
      </c>
    </row>
    <row r="9" spans="1:6" ht="47.25" x14ac:dyDescent="0.2">
      <c r="A9" s="44" t="s">
        <v>111</v>
      </c>
      <c r="B9" s="47">
        <v>8</v>
      </c>
      <c r="C9" s="47">
        <f t="shared" si="1"/>
        <v>8</v>
      </c>
      <c r="D9" s="47">
        <v>8</v>
      </c>
      <c r="E9" s="47">
        <f t="shared" si="0"/>
        <v>0</v>
      </c>
      <c r="F9" s="47">
        <f t="shared" si="0"/>
        <v>0</v>
      </c>
    </row>
    <row r="10" spans="1:6" ht="29.25" customHeight="1" x14ac:dyDescent="0.2">
      <c r="A10" s="14" t="s">
        <v>112</v>
      </c>
      <c r="B10" s="15">
        <v>1</v>
      </c>
      <c r="C10" s="47">
        <f t="shared" si="1"/>
        <v>1</v>
      </c>
      <c r="D10" s="15">
        <v>1</v>
      </c>
      <c r="E10" s="15">
        <f t="shared" si="0"/>
        <v>0</v>
      </c>
      <c r="F10" s="15">
        <f t="shared" si="0"/>
        <v>0</v>
      </c>
    </row>
    <row r="11" spans="1:6" ht="47.25" customHeight="1" x14ac:dyDescent="0.2">
      <c r="A11" s="54" t="s">
        <v>89</v>
      </c>
      <c r="B11" s="73" t="s">
        <v>90</v>
      </c>
      <c r="C11" s="73"/>
      <c r="D11" s="73"/>
      <c r="E11" s="73"/>
      <c r="F11" s="74"/>
    </row>
    <row r="12" spans="1:6" ht="17.25" customHeight="1" x14ac:dyDescent="0.2">
      <c r="A12" s="77" t="s">
        <v>81</v>
      </c>
      <c r="B12" s="78"/>
      <c r="C12" s="78"/>
      <c r="D12" s="78"/>
      <c r="E12" s="78"/>
      <c r="F12" s="79"/>
    </row>
    <row r="13" spans="1:6" ht="46.5" customHeight="1" x14ac:dyDescent="0.2">
      <c r="A13" s="28" t="s">
        <v>113</v>
      </c>
      <c r="B13" s="29">
        <v>30324</v>
      </c>
      <c r="C13" s="47">
        <f t="shared" ref="C13" si="2">B13</f>
        <v>30324</v>
      </c>
      <c r="D13" s="29">
        <v>16441</v>
      </c>
      <c r="E13" s="29">
        <f t="shared" ref="E13" si="3">C13-B13</f>
        <v>0</v>
      </c>
      <c r="F13" s="29">
        <f t="shared" ref="F13" si="4">D13-C13</f>
        <v>-13883</v>
      </c>
    </row>
    <row r="14" spans="1:6" ht="35.25" customHeight="1" x14ac:dyDescent="0.2">
      <c r="A14" s="54" t="s">
        <v>91</v>
      </c>
      <c r="B14" s="75" t="s">
        <v>114</v>
      </c>
      <c r="C14" s="75"/>
      <c r="D14" s="75"/>
      <c r="E14" s="75"/>
      <c r="F14" s="76"/>
    </row>
    <row r="15" spans="1:6" ht="20.25" customHeight="1" x14ac:dyDescent="0.2">
      <c r="A15" s="77" t="s">
        <v>82</v>
      </c>
      <c r="B15" s="78"/>
      <c r="C15" s="78"/>
      <c r="D15" s="78"/>
      <c r="E15" s="78"/>
      <c r="F15" s="79"/>
    </row>
    <row r="16" spans="1:6" ht="50.25" customHeight="1" x14ac:dyDescent="0.2">
      <c r="A16" s="14" t="s">
        <v>115</v>
      </c>
      <c r="B16" s="15">
        <v>45</v>
      </c>
      <c r="C16" s="47">
        <v>45</v>
      </c>
      <c r="D16" s="15">
        <v>46.04</v>
      </c>
      <c r="E16" s="29">
        <f t="shared" ref="E16" si="5">C16-B16</f>
        <v>0</v>
      </c>
      <c r="F16" s="29">
        <f t="shared" ref="F16" si="6">D16-C16</f>
        <v>1.0399999999999991</v>
      </c>
    </row>
    <row r="17" spans="1:6" ht="42.75" customHeight="1" x14ac:dyDescent="0.2">
      <c r="A17" s="54" t="s">
        <v>89</v>
      </c>
      <c r="B17" s="75" t="s">
        <v>116</v>
      </c>
      <c r="C17" s="75"/>
      <c r="D17" s="75"/>
      <c r="E17" s="75"/>
      <c r="F17" s="76"/>
    </row>
    <row r="18" spans="1:6" ht="18" customHeight="1" x14ac:dyDescent="0.2">
      <c r="A18" s="77" t="s">
        <v>83</v>
      </c>
      <c r="B18" s="78"/>
      <c r="C18" s="78"/>
      <c r="D18" s="78"/>
      <c r="E18" s="78"/>
      <c r="F18" s="79"/>
    </row>
    <row r="19" spans="1:6" ht="42.75" customHeight="1" x14ac:dyDescent="0.2">
      <c r="A19" s="44" t="s">
        <v>117</v>
      </c>
      <c r="B19" s="55">
        <v>100</v>
      </c>
      <c r="C19" s="47">
        <f t="shared" ref="C19" si="7">B19</f>
        <v>100</v>
      </c>
      <c r="D19" s="55">
        <v>100</v>
      </c>
      <c r="E19" s="47">
        <f>C19-B19</f>
        <v>0</v>
      </c>
      <c r="F19" s="47">
        <f>D19-C19</f>
        <v>0</v>
      </c>
    </row>
    <row r="20" spans="1:6" ht="38.25" customHeight="1" x14ac:dyDescent="0.2">
      <c r="A20" s="54" t="s">
        <v>55</v>
      </c>
      <c r="B20" s="75"/>
      <c r="C20" s="75"/>
      <c r="D20" s="75"/>
      <c r="E20" s="75"/>
      <c r="F20" s="76"/>
    </row>
  </sheetData>
  <mergeCells count="8">
    <mergeCell ref="B11:F11"/>
    <mergeCell ref="B14:F14"/>
    <mergeCell ref="B17:F17"/>
    <mergeCell ref="B20:F20"/>
    <mergeCell ref="A5:F5"/>
    <mergeCell ref="A12:F12"/>
    <mergeCell ref="A15:F15"/>
    <mergeCell ref="A18:F1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10" zoomScaleNormal="100" workbookViewId="0">
      <selection activeCell="B20" sqref="B20:J20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86" t="s">
        <v>61</v>
      </c>
      <c r="B2" s="70" t="s">
        <v>84</v>
      </c>
      <c r="C2" s="70"/>
      <c r="D2" s="70"/>
      <c r="E2" s="70" t="s">
        <v>85</v>
      </c>
      <c r="F2" s="70"/>
      <c r="G2" s="70"/>
      <c r="H2" s="88" t="s">
        <v>57</v>
      </c>
      <c r="I2" s="89"/>
      <c r="J2" s="90"/>
    </row>
    <row r="3" spans="1:10" ht="25.5" x14ac:dyDescent="0.2">
      <c r="A3" s="87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77" t="s">
        <v>80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54.75" customHeight="1" x14ac:dyDescent="0.2">
      <c r="A6" s="44" t="s">
        <v>108</v>
      </c>
      <c r="B6" s="43">
        <f t="shared" ref="B6:B10" si="0">C6</f>
        <v>10.25</v>
      </c>
      <c r="C6" s="43">
        <v>10.25</v>
      </c>
      <c r="D6" s="43"/>
      <c r="E6" s="43">
        <f t="shared" ref="E6:E10" si="1">F6</f>
        <v>10.5</v>
      </c>
      <c r="F6" s="58">
        <v>10.5</v>
      </c>
      <c r="G6" s="43"/>
      <c r="H6" s="43">
        <f t="shared" ref="H6:H10" si="2">E6-B6</f>
        <v>0.25</v>
      </c>
      <c r="I6" s="43">
        <f t="shared" ref="I6:I10" si="3">F6-C6</f>
        <v>0.25</v>
      </c>
      <c r="J6" s="43">
        <f t="shared" ref="J6:J10" si="4">G6-D6</f>
        <v>0</v>
      </c>
    </row>
    <row r="7" spans="1:10" ht="53.25" customHeight="1" x14ac:dyDescent="0.2">
      <c r="A7" s="44" t="s">
        <v>109</v>
      </c>
      <c r="B7" s="43">
        <f t="shared" si="0"/>
        <v>1.5</v>
      </c>
      <c r="C7" s="43">
        <v>1.5</v>
      </c>
      <c r="D7" s="43"/>
      <c r="E7" s="43">
        <f t="shared" si="1"/>
        <v>1.5</v>
      </c>
      <c r="F7" s="58">
        <v>1.5</v>
      </c>
      <c r="G7" s="43"/>
      <c r="H7" s="43">
        <f t="shared" si="2"/>
        <v>0</v>
      </c>
      <c r="I7" s="43">
        <f t="shared" si="3"/>
        <v>0</v>
      </c>
      <c r="J7" s="43">
        <f t="shared" si="4"/>
        <v>0</v>
      </c>
    </row>
    <row r="8" spans="1:10" ht="48.75" customHeight="1" x14ac:dyDescent="0.2">
      <c r="A8" s="44" t="s">
        <v>110</v>
      </c>
      <c r="B8" s="43">
        <f t="shared" si="0"/>
        <v>0.75</v>
      </c>
      <c r="C8" s="43">
        <v>0.75</v>
      </c>
      <c r="D8" s="43"/>
      <c r="E8" s="43">
        <f t="shared" si="1"/>
        <v>1</v>
      </c>
      <c r="F8" s="58">
        <v>1</v>
      </c>
      <c r="G8" s="43"/>
      <c r="H8" s="43">
        <f t="shared" si="2"/>
        <v>0.25</v>
      </c>
      <c r="I8" s="43">
        <f t="shared" si="3"/>
        <v>0.25</v>
      </c>
      <c r="J8" s="43">
        <f t="shared" si="4"/>
        <v>0</v>
      </c>
    </row>
    <row r="9" spans="1:10" ht="69.75" customHeight="1" x14ac:dyDescent="0.2">
      <c r="A9" s="44" t="s">
        <v>111</v>
      </c>
      <c r="B9" s="43">
        <f t="shared" si="0"/>
        <v>8</v>
      </c>
      <c r="C9" s="43">
        <v>8</v>
      </c>
      <c r="D9" s="43"/>
      <c r="E9" s="43">
        <f t="shared" si="1"/>
        <v>8</v>
      </c>
      <c r="F9" s="58">
        <v>8</v>
      </c>
      <c r="G9" s="43"/>
      <c r="H9" s="43">
        <f t="shared" si="2"/>
        <v>0</v>
      </c>
      <c r="I9" s="43">
        <f t="shared" si="3"/>
        <v>0</v>
      </c>
      <c r="J9" s="43">
        <f t="shared" si="4"/>
        <v>0</v>
      </c>
    </row>
    <row r="10" spans="1:10" ht="37.5" customHeight="1" x14ac:dyDescent="0.2">
      <c r="A10" s="44" t="s">
        <v>112</v>
      </c>
      <c r="B10" s="43">
        <f t="shared" si="0"/>
        <v>1</v>
      </c>
      <c r="C10" s="43">
        <v>1</v>
      </c>
      <c r="D10" s="43"/>
      <c r="E10" s="43">
        <f t="shared" si="1"/>
        <v>1</v>
      </c>
      <c r="F10" s="58">
        <v>1</v>
      </c>
      <c r="G10" s="43"/>
      <c r="H10" s="43">
        <f t="shared" si="2"/>
        <v>0</v>
      </c>
      <c r="I10" s="43">
        <f t="shared" si="3"/>
        <v>0</v>
      </c>
      <c r="J10" s="43">
        <f t="shared" si="4"/>
        <v>0</v>
      </c>
    </row>
    <row r="11" spans="1:10" ht="29.25" customHeight="1" x14ac:dyDescent="0.2">
      <c r="A11" s="54" t="s">
        <v>92</v>
      </c>
      <c r="B11" s="80" t="s">
        <v>118</v>
      </c>
      <c r="C11" s="80"/>
      <c r="D11" s="80"/>
      <c r="E11" s="80"/>
      <c r="F11" s="80"/>
      <c r="G11" s="80"/>
      <c r="H11" s="80"/>
      <c r="I11" s="80"/>
      <c r="J11" s="81"/>
    </row>
    <row r="12" spans="1:10" ht="23.25" customHeight="1" x14ac:dyDescent="0.2">
      <c r="A12" s="77" t="s">
        <v>81</v>
      </c>
      <c r="B12" s="78"/>
      <c r="C12" s="78"/>
      <c r="D12" s="78"/>
      <c r="E12" s="78"/>
      <c r="F12" s="78"/>
      <c r="G12" s="78"/>
      <c r="H12" s="78"/>
      <c r="I12" s="78"/>
      <c r="J12" s="79"/>
    </row>
    <row r="13" spans="1:10" ht="69" customHeight="1" x14ac:dyDescent="0.2">
      <c r="A13" s="44" t="s">
        <v>113</v>
      </c>
      <c r="B13" s="43">
        <f t="shared" ref="B13" si="5">C13</f>
        <v>30324</v>
      </c>
      <c r="C13" s="43">
        <v>30324</v>
      </c>
      <c r="D13" s="43"/>
      <c r="E13" s="43">
        <f t="shared" ref="E13" si="6">F13</f>
        <v>16441</v>
      </c>
      <c r="F13" s="58">
        <v>16441</v>
      </c>
      <c r="G13" s="43"/>
      <c r="H13" s="43">
        <f t="shared" ref="H13:J13" si="7">E13-B13</f>
        <v>-13883</v>
      </c>
      <c r="I13" s="43">
        <f t="shared" si="7"/>
        <v>-13883</v>
      </c>
      <c r="J13" s="43">
        <f t="shared" si="7"/>
        <v>0</v>
      </c>
    </row>
    <row r="14" spans="1:10" ht="30.75" customHeight="1" x14ac:dyDescent="0.2">
      <c r="A14" s="45" t="s">
        <v>93</v>
      </c>
      <c r="B14" s="82" t="s">
        <v>119</v>
      </c>
      <c r="C14" s="82"/>
      <c r="D14" s="82"/>
      <c r="E14" s="82"/>
      <c r="F14" s="82"/>
      <c r="G14" s="82"/>
      <c r="H14" s="82"/>
      <c r="I14" s="82"/>
      <c r="J14" s="83"/>
    </row>
    <row r="15" spans="1:10" ht="15.75" x14ac:dyDescent="0.2">
      <c r="A15" s="77" t="s">
        <v>82</v>
      </c>
      <c r="B15" s="78"/>
      <c r="C15" s="78"/>
      <c r="D15" s="78"/>
      <c r="E15" s="78"/>
      <c r="F15" s="78"/>
      <c r="G15" s="78"/>
      <c r="H15" s="78"/>
      <c r="I15" s="78"/>
      <c r="J15" s="79"/>
    </row>
    <row r="16" spans="1:10" ht="69.75" customHeight="1" x14ac:dyDescent="0.2">
      <c r="A16" s="44" t="s">
        <v>115</v>
      </c>
      <c r="B16" s="43">
        <f t="shared" ref="B16" si="8">C16</f>
        <v>45</v>
      </c>
      <c r="C16" s="43">
        <v>45</v>
      </c>
      <c r="D16" s="43"/>
      <c r="E16" s="43">
        <f t="shared" ref="E16" si="9">F16</f>
        <v>46.04</v>
      </c>
      <c r="F16" s="43">
        <v>46.04</v>
      </c>
      <c r="G16" s="43"/>
      <c r="H16" s="43">
        <f t="shared" ref="H16" si="10">E16-B16</f>
        <v>1.0399999999999991</v>
      </c>
      <c r="I16" s="43">
        <f t="shared" ref="I16" si="11">F16-C16</f>
        <v>1.0399999999999991</v>
      </c>
      <c r="J16" s="43">
        <f t="shared" ref="J16" si="12">G16-D16</f>
        <v>0</v>
      </c>
    </row>
    <row r="17" spans="1:10" ht="38.25" customHeight="1" x14ac:dyDescent="0.2">
      <c r="A17" s="54" t="s">
        <v>92</v>
      </c>
      <c r="B17" s="84"/>
      <c r="C17" s="84"/>
      <c r="D17" s="84"/>
      <c r="E17" s="84"/>
      <c r="F17" s="84"/>
      <c r="G17" s="84"/>
      <c r="H17" s="84"/>
      <c r="I17" s="84"/>
      <c r="J17" s="85"/>
    </row>
    <row r="18" spans="1:10" ht="15.75" x14ac:dyDescent="0.2">
      <c r="A18" s="77" t="s">
        <v>83</v>
      </c>
      <c r="B18" s="78"/>
      <c r="C18" s="78"/>
      <c r="D18" s="78"/>
      <c r="E18" s="78"/>
      <c r="F18" s="78"/>
      <c r="G18" s="78"/>
      <c r="H18" s="78"/>
      <c r="I18" s="78"/>
      <c r="J18" s="79"/>
    </row>
    <row r="19" spans="1:10" ht="66" customHeight="1" x14ac:dyDescent="0.2">
      <c r="A19" s="44" t="s">
        <v>117</v>
      </c>
      <c r="B19" s="43">
        <f t="shared" ref="B19" si="13">C19</f>
        <v>100</v>
      </c>
      <c r="C19" s="43">
        <v>100</v>
      </c>
      <c r="D19" s="43"/>
      <c r="E19" s="43">
        <f t="shared" ref="E19" si="14">F19</f>
        <v>100</v>
      </c>
      <c r="F19" s="43">
        <v>100</v>
      </c>
      <c r="G19" s="43"/>
      <c r="H19" s="43">
        <f t="shared" ref="H19:J19" si="15">E19-B19</f>
        <v>0</v>
      </c>
      <c r="I19" s="43">
        <f t="shared" si="15"/>
        <v>0</v>
      </c>
      <c r="J19" s="43">
        <f t="shared" si="15"/>
        <v>0</v>
      </c>
    </row>
    <row r="20" spans="1:10" ht="36" customHeight="1" x14ac:dyDescent="0.2">
      <c r="A20" s="54" t="s">
        <v>92</v>
      </c>
      <c r="B20" s="82"/>
      <c r="C20" s="82"/>
      <c r="D20" s="82"/>
      <c r="E20" s="82"/>
      <c r="F20" s="82"/>
      <c r="G20" s="82"/>
      <c r="H20" s="82"/>
      <c r="I20" s="82"/>
      <c r="J20" s="83"/>
    </row>
    <row r="21" spans="1:10" ht="39" customHeight="1" x14ac:dyDescent="0.2">
      <c r="A21" s="91" t="s">
        <v>94</v>
      </c>
      <c r="B21" s="91"/>
      <c r="C21" s="4" t="s">
        <v>95</v>
      </c>
    </row>
    <row r="22" spans="1:10" ht="7.5" customHeight="1" x14ac:dyDescent="0.25">
      <c r="A22" s="19" t="s">
        <v>60</v>
      </c>
    </row>
  </sheetData>
  <mergeCells count="13">
    <mergeCell ref="B20:J20"/>
    <mergeCell ref="A21:B21"/>
    <mergeCell ref="A12:J12"/>
    <mergeCell ref="A15:J15"/>
    <mergeCell ref="A18:J18"/>
    <mergeCell ref="B11:J11"/>
    <mergeCell ref="B14:J14"/>
    <mergeCell ref="B17:J17"/>
    <mergeCell ref="A2:A3"/>
    <mergeCell ref="B2:D2"/>
    <mergeCell ref="E2:G2"/>
    <mergeCell ref="H2:J2"/>
    <mergeCell ref="A5:J5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18" sqref="C18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92" t="s">
        <v>62</v>
      </c>
      <c r="B1" s="92"/>
      <c r="C1" s="92"/>
      <c r="D1" s="92"/>
    </row>
    <row r="2" spans="1:4" ht="53.25" customHeight="1" x14ac:dyDescent="0.2">
      <c r="A2" s="12" t="s">
        <v>63</v>
      </c>
      <c r="B2" s="12" t="s">
        <v>64</v>
      </c>
      <c r="C2" s="12" t="s">
        <v>65</v>
      </c>
      <c r="D2" s="12" t="s">
        <v>66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2"/>
      <c r="B4" s="22"/>
      <c r="C4" s="22"/>
      <c r="D4" s="22"/>
    </row>
    <row r="5" spans="1:4" ht="15.75" x14ac:dyDescent="0.2">
      <c r="A5" s="3"/>
    </row>
    <row r="6" spans="1:4" ht="15.75" x14ac:dyDescent="0.2">
      <c r="A6" s="3" t="s">
        <v>67</v>
      </c>
    </row>
    <row r="7" spans="1:4" ht="100.5" customHeight="1" x14ac:dyDescent="0.2">
      <c r="A7" s="63" t="s">
        <v>120</v>
      </c>
      <c r="B7" s="63"/>
      <c r="C7" s="63"/>
      <c r="D7" s="63"/>
    </row>
    <row r="8" spans="1:4" ht="15.75" x14ac:dyDescent="0.2">
      <c r="A8" s="4"/>
    </row>
    <row r="9" spans="1:4" ht="15.75" x14ac:dyDescent="0.2">
      <c r="A9" s="3" t="s">
        <v>68</v>
      </c>
    </row>
    <row r="10" spans="1:4" ht="31.5" x14ac:dyDescent="0.2">
      <c r="A10" s="12" t="s">
        <v>63</v>
      </c>
      <c r="B10" s="12" t="s">
        <v>69</v>
      </c>
      <c r="C10" s="70" t="s">
        <v>70</v>
      </c>
      <c r="D10" s="70"/>
    </row>
    <row r="11" spans="1:4" x14ac:dyDescent="0.2">
      <c r="A11" s="13">
        <v>1</v>
      </c>
      <c r="B11" s="13">
        <v>2</v>
      </c>
      <c r="C11" s="94">
        <v>3</v>
      </c>
      <c r="D11" s="94"/>
    </row>
    <row r="12" spans="1:4" ht="15.75" x14ac:dyDescent="0.2">
      <c r="A12" s="22"/>
      <c r="B12" s="14"/>
      <c r="C12" s="95"/>
      <c r="D12" s="95"/>
    </row>
    <row r="13" spans="1:4" ht="15.75" x14ac:dyDescent="0.2">
      <c r="A13" s="23"/>
      <c r="B13" s="24"/>
      <c r="C13" s="96"/>
      <c r="D13" s="96"/>
    </row>
    <row r="14" spans="1:4" ht="15.75" x14ac:dyDescent="0.2">
      <c r="A14" s="3"/>
    </row>
    <row r="15" spans="1:4" ht="33.75" customHeight="1" x14ac:dyDescent="0.25">
      <c r="A15" s="93" t="s">
        <v>86</v>
      </c>
      <c r="B15" s="93"/>
      <c r="C15" s="25" t="s">
        <v>1</v>
      </c>
      <c r="D15" s="38" t="s">
        <v>87</v>
      </c>
    </row>
    <row r="16" spans="1:4" ht="15.75" customHeight="1" x14ac:dyDescent="0.2">
      <c r="A16" s="5"/>
      <c r="B16" s="5"/>
      <c r="C16" s="2" t="s">
        <v>71</v>
      </c>
      <c r="D16" s="2" t="s">
        <v>72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2021-02-08T06:01:11Z</cp:lastPrinted>
  <dcterms:created xsi:type="dcterms:W3CDTF">2021-01-20T12:52:31Z</dcterms:created>
  <dcterms:modified xsi:type="dcterms:W3CDTF">2021-02-08T06:02:49Z</dcterms:modified>
</cp:coreProperties>
</file>