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510" windowWidth="19440" windowHeight="7575" activeTab="3"/>
  </bookViews>
  <sheets>
    <sheet name="п.1-4" sheetId="1" r:id="rId1"/>
    <sheet name="п.5.1" sheetId="2" r:id="rId2"/>
    <sheet name="п.5.2" sheetId="3" r:id="rId3"/>
    <sheet name="п.6" sheetId="4" r:id="rId4"/>
    <sheet name="п.7.1" sheetId="5" r:id="rId5"/>
    <sheet name="п.7.2" sheetId="6" r:id="rId6"/>
    <sheet name="п.8-10" sheetId="7" r:id="rId7"/>
  </sheets>
  <definedNames>
    <definedName name="__DdeLink__19739_21834217" localSheetId="5">п.7.2!#REF!</definedName>
    <definedName name="_xlnm.Print_Area" localSheetId="1">п.5.1!$A$1:$G$16</definedName>
    <definedName name="_xlnm.Print_Area" localSheetId="2">п.5.2!$A$1:$L$25</definedName>
    <definedName name="_xlnm.Print_Area" localSheetId="3">п.6!$A$1:$I$15</definedName>
  </definedNames>
  <calcPr calcId="144525"/>
</workbook>
</file>

<file path=xl/calcChain.xml><?xml version="1.0" encoding="utf-8"?>
<calcChain xmlns="http://schemas.openxmlformats.org/spreadsheetml/2006/main">
  <c r="F14" i="2" l="1"/>
  <c r="E14" i="2"/>
  <c r="F13" i="2"/>
  <c r="E13" i="2"/>
  <c r="F12" i="2"/>
  <c r="E12" i="2"/>
  <c r="D12" i="2"/>
  <c r="C12" i="2"/>
  <c r="B12" i="2"/>
  <c r="F11" i="2"/>
  <c r="E11" i="2"/>
  <c r="F10" i="2"/>
  <c r="F9" i="2" s="1"/>
  <c r="E10" i="2"/>
  <c r="E9" i="2" s="1"/>
  <c r="D9" i="2"/>
  <c r="C9" i="2"/>
  <c r="B9" i="2"/>
  <c r="D8" i="2"/>
  <c r="F8" i="2" s="1"/>
  <c r="C8" i="2"/>
  <c r="B8" i="2"/>
  <c r="D7" i="2"/>
  <c r="C7" i="2"/>
  <c r="C6" i="2" s="1"/>
  <c r="B7" i="2"/>
  <c r="B6" i="2" s="1"/>
  <c r="D6" i="2" l="1"/>
  <c r="E8" i="2"/>
  <c r="F7" i="2"/>
  <c r="F6" i="2" s="1"/>
  <c r="E7" i="2"/>
  <c r="E6" i="2" s="1"/>
  <c r="J10" i="6"/>
  <c r="I10" i="6"/>
  <c r="E10" i="6"/>
  <c r="B10" i="6"/>
  <c r="J9" i="6"/>
  <c r="I9" i="6"/>
  <c r="E9" i="6"/>
  <c r="B9" i="6"/>
  <c r="J8" i="6"/>
  <c r="I8" i="6"/>
  <c r="E8" i="6"/>
  <c r="B8" i="6"/>
  <c r="J7" i="6"/>
  <c r="I7" i="6"/>
  <c r="E7" i="6"/>
  <c r="B7" i="6"/>
  <c r="J6" i="6"/>
  <c r="I6" i="6"/>
  <c r="E6" i="6"/>
  <c r="B6" i="6"/>
  <c r="H6" i="6" l="1"/>
  <c r="H9" i="6"/>
  <c r="H7" i="6"/>
  <c r="H8" i="6"/>
  <c r="H10" i="6"/>
  <c r="J19" i="6" l="1"/>
  <c r="I19" i="6"/>
  <c r="E19" i="6"/>
  <c r="B19" i="6"/>
  <c r="C19" i="5"/>
  <c r="F19" i="5" s="1"/>
  <c r="C13" i="5"/>
  <c r="C7" i="5"/>
  <c r="E7" i="5" s="1"/>
  <c r="C8" i="5"/>
  <c r="E8" i="5" s="1"/>
  <c r="C9" i="5"/>
  <c r="E9" i="5" s="1"/>
  <c r="C10" i="5"/>
  <c r="C6" i="5"/>
  <c r="E6" i="5" s="1"/>
  <c r="F8" i="5"/>
  <c r="C7" i="4"/>
  <c r="D7" i="4"/>
  <c r="E7" i="4"/>
  <c r="F7" i="4"/>
  <c r="G7" i="4"/>
  <c r="B7" i="4"/>
  <c r="F9" i="5" l="1"/>
  <c r="F7" i="5"/>
  <c r="H19" i="6"/>
  <c r="E19" i="5"/>
  <c r="F6" i="5"/>
  <c r="K21" i="3"/>
  <c r="J21" i="3"/>
  <c r="I21" i="3"/>
  <c r="H21" i="3"/>
  <c r="K20" i="3"/>
  <c r="J20" i="3"/>
  <c r="I20" i="3"/>
  <c r="H20" i="3"/>
  <c r="K19" i="3"/>
  <c r="J19" i="3"/>
  <c r="I19" i="3"/>
  <c r="H19" i="3"/>
  <c r="K18" i="3"/>
  <c r="J18" i="3"/>
  <c r="I18" i="3"/>
  <c r="H18" i="3"/>
  <c r="K17" i="3"/>
  <c r="J17" i="3"/>
  <c r="I17" i="3"/>
  <c r="H17" i="3"/>
  <c r="K16" i="3"/>
  <c r="J16" i="3"/>
  <c r="I16" i="3"/>
  <c r="H16" i="3"/>
  <c r="K15" i="3"/>
  <c r="J15" i="3"/>
  <c r="I15" i="3"/>
  <c r="H15" i="3"/>
  <c r="K14" i="3"/>
  <c r="J14" i="3"/>
  <c r="I14" i="3"/>
  <c r="H14" i="3"/>
  <c r="K13" i="3"/>
  <c r="J13" i="3"/>
  <c r="I13" i="3"/>
  <c r="H13" i="3"/>
  <c r="K12" i="3"/>
  <c r="J12" i="3"/>
  <c r="I12" i="3"/>
  <c r="H12" i="3"/>
  <c r="K11" i="3"/>
  <c r="J11" i="3"/>
  <c r="I11" i="3"/>
  <c r="H11" i="3"/>
  <c r="K10" i="3"/>
  <c r="J10" i="3"/>
  <c r="I10" i="3"/>
  <c r="H10" i="3"/>
  <c r="K9" i="3"/>
  <c r="J9" i="3"/>
  <c r="I9" i="3"/>
  <c r="H9" i="3"/>
  <c r="K8" i="3"/>
  <c r="J8" i="3"/>
  <c r="I8" i="3"/>
  <c r="H8" i="3"/>
  <c r="K7" i="3"/>
  <c r="J7" i="3"/>
  <c r="I7" i="3"/>
  <c r="H7" i="3"/>
  <c r="K6" i="3"/>
  <c r="J6" i="3"/>
  <c r="I6" i="3"/>
  <c r="H6" i="3"/>
  <c r="B16" i="6" l="1"/>
  <c r="B13" i="6"/>
  <c r="E16" i="6"/>
  <c r="E13" i="6"/>
  <c r="J16" i="6"/>
  <c r="I16" i="6"/>
  <c r="J13" i="6"/>
  <c r="I13" i="6"/>
  <c r="F16" i="5"/>
  <c r="E16" i="5"/>
  <c r="F13" i="5"/>
  <c r="E13" i="5"/>
  <c r="F10" i="5"/>
  <c r="E10" i="5"/>
  <c r="K23" i="3"/>
  <c r="C23" i="3"/>
  <c r="D23" i="3"/>
  <c r="E23" i="3"/>
  <c r="F23" i="3"/>
  <c r="G23" i="3"/>
  <c r="B23" i="3"/>
  <c r="H16" i="6" l="1"/>
  <c r="H13" i="6"/>
  <c r="I23" i="3"/>
  <c r="H23" i="3"/>
  <c r="J23" i="3"/>
</calcChain>
</file>

<file path=xl/sharedStrings.xml><?xml version="1.0" encoding="utf-8"?>
<sst xmlns="http://schemas.openxmlformats.org/spreadsheetml/2006/main" count="176" uniqueCount="122">
  <si>
    <t>РЕЗУЛЬТАТИ ОЦІНКИ ЕФЕКТИВНОСТІ БЮДЖЕТНОЇ ПРОГРАМИ</t>
  </si>
  <si>
    <t>_________________</t>
  </si>
  <si>
    <t>(КВКВК ДБ)</t>
  </si>
  <si>
    <t>(найменування головного розпорядника коштів)</t>
  </si>
  <si>
    <t xml:space="preserve">                                     (найменування відповідального виконавця бюджетної програми)</t>
  </si>
  <si>
    <t>(КПКВК ДБ)</t>
  </si>
  <si>
    <t>(КФКВК)</t>
  </si>
  <si>
    <t xml:space="preserve">                                                             (найменування бюджетної програми)</t>
  </si>
  <si>
    <t>4. Ціль державної політики:</t>
  </si>
  <si>
    <t>______________________________________________________________________________________________________________________________</t>
  </si>
  <si>
    <t>Мета бюджетної програми:</t>
  </si>
  <si>
    <r>
      <t>Завдання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бюджетної програми:</t>
    </r>
  </si>
  <si>
    <t>1.</t>
  </si>
  <si>
    <t>2.</t>
  </si>
  <si>
    <t>3.</t>
  </si>
  <si>
    <t xml:space="preserve">Додаток </t>
  </si>
  <si>
    <t xml:space="preserve">до Порядку здійснення оцінки </t>
  </si>
  <si>
    <t xml:space="preserve">ефективності бюджетних програм </t>
  </si>
  <si>
    <t xml:space="preserve">головними розпорядниками коштів </t>
  </si>
  <si>
    <t>державного бюджету</t>
  </si>
  <si>
    <t>(пункт 2 розділу IV)</t>
  </si>
  <si>
    <t>5. Видатки / надання кредитів</t>
  </si>
  <si>
    <t>5.1. Видатки / надання кредитів за напрямами використання бюджетних коштів</t>
  </si>
  <si>
    <t>(тис грн)</t>
  </si>
  <si>
    <t>Напрями використання бюджетних коштів</t>
  </si>
  <si>
    <t>План</t>
  </si>
  <si>
    <t>План зі змінами</t>
  </si>
  <si>
    <t>Факт</t>
  </si>
  <si>
    <t>Відхилення плану зі змінами від плану (+/-)</t>
  </si>
  <si>
    <t>Відхилення факту від плану зі змінами (+/-)</t>
  </si>
  <si>
    <t xml:space="preserve">ВСЬОГО за бюджетною програмою </t>
  </si>
  <si>
    <t>у т.ч.:  загальний фонд</t>
  </si>
  <si>
    <t>спеціальний фонд</t>
  </si>
  <si>
    <t>у т.ч.: загальний фонд</t>
  </si>
  <si>
    <t>Пояснення щодо відхилень:</t>
  </si>
  <si>
    <t>5.2. Видатки / надання кредитів за кодами економічної класифікації видатків бюджету / класифікації кредитування бюджету</t>
  </si>
  <si>
    <t>КЕКВ/</t>
  </si>
  <si>
    <t>ККК</t>
  </si>
  <si>
    <t>Загальний фонд</t>
  </si>
  <si>
    <t>Спеціальний фонд</t>
  </si>
  <si>
    <t>ВСЬОГО</t>
  </si>
  <si>
    <t>6. Стан фінансової дисципліни</t>
  </si>
  <si>
    <t>КЕКВ/ККК</t>
  </si>
  <si>
    <t>Дебіторська заборгованість</t>
  </si>
  <si>
    <t>Кредиторська заборгованість</t>
  </si>
  <si>
    <t>на початок звітного року</t>
  </si>
  <si>
    <t>на кінець звітного року</t>
  </si>
  <si>
    <t>всього</t>
  </si>
  <si>
    <t>з неї прострочена</t>
  </si>
  <si>
    <t>ВСЬОГО за бюджетною програмою</t>
  </si>
  <si>
    <t>Загальний фонд, всього</t>
  </si>
  <si>
    <t>Спеціальний фонд, всього</t>
  </si>
  <si>
    <t xml:space="preserve">7. Результативні показники </t>
  </si>
  <si>
    <t>7.1. Результативні показники за напрямами використання бюджетних коштів</t>
  </si>
  <si>
    <t>Результативні показники</t>
  </si>
  <si>
    <t>Пояснення щодо досягнення запланованих результатів</t>
  </si>
  <si>
    <t>7.2. Результативні показники у порівнянні із результативними показниками попереднього року</t>
  </si>
  <si>
    <t>Відхилення (+/-)</t>
  </si>
  <si>
    <t>Всього</t>
  </si>
  <si>
    <t>Спеціаль-ний фонд</t>
  </si>
  <si>
    <t xml:space="preserve">______________________________________________________________________________________________________________________________ </t>
  </si>
  <si>
    <t>Напрями використання бюджетних коштів / результативні показники</t>
  </si>
  <si>
    <t>8. Інформація про результати контрольних заходів, проведених органами, уповноваженими на здійснення контролю за дотриманням бюджетного законодавства</t>
  </si>
  <si>
    <t>№ з/п</t>
  </si>
  <si>
    <t>Найменування контрольного заходу</t>
  </si>
  <si>
    <t>Пропозиції за результатами контрольного заходу</t>
  </si>
  <si>
    <t>Стан врахування пропозицій за результатами контрольного заходу</t>
  </si>
  <si>
    <t>9. Узагальнений висновок про ефективність бюджетної програми:</t>
  </si>
  <si>
    <t>10. Заходи із підвищення ефективності бюджетної програми</t>
  </si>
  <si>
    <t>Напрям підвищення ефективності бюджетної програми</t>
  </si>
  <si>
    <t>Захід</t>
  </si>
  <si>
    <t>(підпис)</t>
  </si>
  <si>
    <t>(ім'я та прізвище)</t>
  </si>
  <si>
    <t>0600000</t>
  </si>
  <si>
    <t>Відділ освіти  військово-цивільної адміністрації міста Лисичанськ Луганської області</t>
  </si>
  <si>
    <r>
      <t>1)</t>
    </r>
    <r>
      <rPr>
        <sz val="7"/>
        <color theme="1"/>
        <rFont val="Times New Roman"/>
        <family val="1"/>
        <charset val="204"/>
      </rPr>
      <t xml:space="preserve">             </t>
    </r>
  </si>
  <si>
    <r>
      <t>2)</t>
    </r>
    <r>
      <rPr>
        <sz val="7"/>
        <color theme="1"/>
        <rFont val="Times New Roman"/>
        <family val="1"/>
        <charset val="204"/>
      </rPr>
      <t xml:space="preserve">             </t>
    </r>
  </si>
  <si>
    <t>за 2020 рік</t>
  </si>
  <si>
    <t>затрат</t>
  </si>
  <si>
    <t>продукту</t>
  </si>
  <si>
    <t>ефективності</t>
  </si>
  <si>
    <t>якості</t>
  </si>
  <si>
    <t>2019 рік                                                   (факт за рік, що передує звітному)</t>
  </si>
  <si>
    <t>2020 рік                                                    (факт за звітний рік)</t>
  </si>
  <si>
    <t xml:space="preserve">Керівник відділ освіти  військово-цивільної адміністрації м. Лисичанськ Луганської області </t>
  </si>
  <si>
    <t xml:space="preserve">Тетяна ХУДОБА </t>
  </si>
  <si>
    <t xml:space="preserve">Пояснення щодо досягнення запланованих результатів: </t>
  </si>
  <si>
    <t xml:space="preserve">Пояснення щодо досягнення запланованих результатів:  </t>
  </si>
  <si>
    <t>Пояснення щодо динаміки результативних показників:</t>
  </si>
  <si>
    <t xml:space="preserve">Пояснення щодо динаміки результативних показників:  </t>
  </si>
  <si>
    <t xml:space="preserve">Пояснення щодо змін у структурі напрямів використання бюджетних коштів: </t>
  </si>
  <si>
    <t>пояснення надані вище по кожному розділу</t>
  </si>
  <si>
    <t>0990</t>
  </si>
  <si>
    <t>Забезпечити належну методичну роботу в закладах освіти</t>
  </si>
  <si>
    <r>
      <rPr>
        <b/>
        <sz val="12"/>
        <color theme="1"/>
        <rFont val="Times New Roman"/>
        <family val="1"/>
        <charset val="204"/>
      </rPr>
      <t>Напрям 2</t>
    </r>
    <r>
      <rPr>
        <sz val="12"/>
        <color theme="1"/>
        <rFont val="Times New Roman"/>
        <family val="1"/>
        <charset val="204"/>
      </rPr>
      <t xml:space="preserve">. </t>
    </r>
  </si>
  <si>
    <t xml:space="preserve">Пояснення щодо наявності та збільшення обсягів дебіторської та кредиторської заборгованостей: 
</t>
  </si>
  <si>
    <t>середньорічне число штатних одиниць спеціалістів, (од.)</t>
  </si>
  <si>
    <t>середньорічне число штатних одиниць робітників, (од.)</t>
  </si>
  <si>
    <t>Забезпечення діяльності інклюзивно-ресурсних центрів</t>
  </si>
  <si>
    <t xml:space="preserve"> Реалізація  державної політики спрямованої  на надання психолого-педагогічної, корекційної, діагностичної та консультаційної допомоги дітям з особливими потребами в рамках інклюзивно-русурсних центрів</t>
  </si>
  <si>
    <t>Реалізація заходів, спрямованих на забезпечення рівного доступу осіб з інвалідністю до інклюзивної, якісної та безплатної дошкільної, початкової й середньої та позашкільної освіти</t>
  </si>
  <si>
    <t>Забезпечення прав дітей з особливими освітніми потребами, надання психолого-педагогічної допомоги та забезпечення системного кваліфікованого супроводження.</t>
  </si>
  <si>
    <t>Забезпечення прав дітей з особливими освітніми потребами, надання психолого-педагогічної допомоги та забезпечення системного кваліфікованого супроводження</t>
  </si>
  <si>
    <t>Пояснення щодо відхилень: відхилення  виникли через наявність вакантних посад</t>
  </si>
  <si>
    <t>Кількість змін до плану 13, з них змін на підставі пропозицій головного розпорядника 13.</t>
  </si>
  <si>
    <t xml:space="preserve">кількість закладів, (од.) </t>
  </si>
  <si>
    <t>всього середньорічне число ставок/  штатних одиниць, (од.)</t>
  </si>
  <si>
    <t>середньорічне число штатних одиниць адмінперсоналу, за умовами оплати віднесених до педагогічного персоналу,  (од.)</t>
  </si>
  <si>
    <t>розбіжності по показниках бюджетної програми виникли в зв'язку з наявністю вакантних посад</t>
  </si>
  <si>
    <t>кількість дітей, яких обслуговує інклюзивно-ресурсний центр,  (осіб)</t>
  </si>
  <si>
    <t>розбіжності по показниках згідно даних про кількість дітей ЦНАП м.Лисичанськ</t>
  </si>
  <si>
    <t>середні витрати на 1 дитину, яких обслуговує інклюзивно-ресурсний центр, (грн.)</t>
  </si>
  <si>
    <t>відхилення між затвердженими асигнуваннями та касовими, через зменшенням кількості дітей,  зменшились середні витрати на 1 дитину</t>
  </si>
  <si>
    <t>відсоток  дітей з особливими освітніми потребами, які отримають відповідну допомогу</t>
  </si>
  <si>
    <t>кількість дітей, яких обслуговує інклюзивно-ресурсний центр,  (од.)</t>
  </si>
  <si>
    <t>розбіжності між показниками звітного та попереднього років, згідно даних про кількість дітей ЦНАП м.Лисичанськ</t>
  </si>
  <si>
    <t>розбіжності між показниками звітного та попереднього років, зміна вакантних посад</t>
  </si>
  <si>
    <t xml:space="preserve">розбіжності між показниками звітного та попереднього років, зміна кількості дітей та збільшення фактичних видатків у звітному періоді </t>
  </si>
  <si>
    <t>У 2020 році фінансування  по  КПКВК МБ 0611170 «Забезпечення діяльності інклюзивно-ресурсних центрів» здійснювалося в межах затвердженого кошторису. Відсоток використання коштів становить 60,74%. Розбіжності між плановими показниками та касовими видатками виникли: велику кількість наявних вакантних посад.  Відділом освіти  військово-цивільної адміністрації м. Лисичанськ Луганської області бралися бюджетні зобов’язання та здійснювалися відповідні видатки за загальним та спеціальним фондами бюджету тільки в межах бюджетних асигнувань, забезпечуючи цільове спрямування та використання бюджетних коштів. Мета бюджетної програми "Забезпечення прав дітей з особливими освітніми потребами, надання психолого-педагогічної допомоги та забезпечення системного кваліфікованого супроводження", як кінцевий результат досягнута. Програма є актуальною для подальшої її реалізації</t>
  </si>
  <si>
    <r>
      <t xml:space="preserve">Напрям 1. </t>
    </r>
    <r>
      <rPr>
        <sz val="12"/>
        <color theme="1"/>
        <rFont val="Times New Roman"/>
        <family val="1"/>
        <charset val="204"/>
      </rPr>
      <t>Забезпечення прав дітей з особливими освітніми потребами, надання психолого-педагогічної допомоги та забезпечення системного кваліфікованого супроводження, всього</t>
    </r>
  </si>
  <si>
    <t>0611170</t>
  </si>
  <si>
    <r>
      <rPr>
        <u/>
        <sz val="12"/>
        <color theme="1"/>
        <rFont val="Times New Roman"/>
        <family val="1"/>
        <charset val="204"/>
      </rPr>
      <t>відхилення  між планом зі змінами та затвердженим згідно кошторису по загальному фонду:</t>
    </r>
    <r>
      <rPr>
        <sz val="12"/>
        <color theme="1"/>
        <rFont val="Times New Roman"/>
        <family val="1"/>
        <charset val="204"/>
      </rPr>
      <t xml:space="preserve"> зменшення планових показників  по КЕКВ 2111 та 2120 на підставі службових розпоряджень Департаменту фінансів Луганської обласної державної адміністрації; по КЕКВ 2120 збільшення планових показників для придбання вогнегасників.</t>
    </r>
    <r>
      <rPr>
        <u/>
        <sz val="12"/>
        <color theme="1"/>
        <rFont val="Times New Roman"/>
        <family val="1"/>
        <charset val="204"/>
      </rPr>
      <t xml:space="preserve"> Відхилення  між фактичними та плановими показниками по загальному фонду:</t>
    </r>
    <r>
      <rPr>
        <sz val="12"/>
        <color theme="1"/>
        <rFont val="Times New Roman"/>
        <family val="1"/>
        <charset val="204"/>
      </rPr>
      <t xml:space="preserve"> по заробітній плати з нарахуванням залишок планових показників через наявність вакантних посад; по КЕКВ 2210 через застосування процедури тендерних закупівель на  придбання вогнегасників та миючих засобів утворився залишок коштів; по КЕКВ 2220 не в повному обсязі використані планові показники через зменшення вартості медикаментів, дезінфікуючих засовів та виробів медичного призначення від запланованої вартості, протипожежних шаф та невикористанню в повному обсязі  планових асигнувань на встановлення протипожежних люків та дверей, через відсутність у постачальників;  по КЕКВ 2240 не в повному обсязі використані планові показники на проходження медогляду та подання оголошень СМІ;  по КЕКВ 2250 невикористані планові показники, в зв’язку з тим, що працівники    проходили курси підвищення кваліфікації дистанційно чи відрядження були скасовані.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</si>
</sst>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u/>
      <sz val="10"/>
      <color theme="1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100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vertical="top"/>
    </xf>
    <xf numFmtId="0" fontId="5" fillId="0" borderId="0" xfId="0" applyFont="1" applyAlignment="1">
      <alignment vertical="top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3" fillId="0" borderId="0" xfId="0" applyFont="1"/>
    <xf numFmtId="0" fontId="9" fillId="0" borderId="1" xfId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0" fillId="0" borderId="1" xfId="0" applyBorder="1"/>
    <xf numFmtId="0" fontId="2" fillId="0" borderId="0" xfId="0" applyFont="1" applyAlignment="1">
      <alignment horizontal="center" wrapText="1"/>
    </xf>
    <xf numFmtId="0" fontId="2" fillId="0" borderId="2" xfId="0" quotePrefix="1" applyFont="1" applyBorder="1" applyAlignment="1">
      <alignment horizontal="center" wrapText="1"/>
    </xf>
    <xf numFmtId="0" fontId="2" fillId="0" borderId="0" xfId="0" quotePrefix="1" applyFont="1" applyBorder="1" applyAlignment="1">
      <alignment horizont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/>
    <xf numFmtId="0" fontId="1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/>
    <xf numFmtId="0" fontId="2" fillId="0" borderId="0" xfId="0" applyFont="1" applyAlignment="1"/>
    <xf numFmtId="0" fontId="4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0" fontId="1" fillId="0" borderId="1" xfId="0" applyFont="1" applyBorder="1" applyAlignment="1">
      <alignment vertical="top" wrapText="1"/>
    </xf>
    <xf numFmtId="0" fontId="2" fillId="0" borderId="2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164" fontId="8" fillId="0" borderId="1" xfId="0" applyNumberFormat="1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vertical="top" wrapText="1"/>
    </xf>
    <xf numFmtId="0" fontId="12" fillId="0" borderId="0" xfId="0" applyNumberFormat="1" applyFont="1" applyBorder="1" applyAlignment="1">
      <alignment vertical="top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left" wrapText="1"/>
    </xf>
    <xf numFmtId="0" fontId="4" fillId="0" borderId="0" xfId="0" applyFont="1" applyAlignment="1">
      <alignment horizontal="center" vertical="top" wrapText="1"/>
    </xf>
    <xf numFmtId="0" fontId="12" fillId="0" borderId="0" xfId="0" applyNumberFormat="1" applyFont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top" wrapText="1"/>
    </xf>
    <xf numFmtId="0" fontId="9" fillId="0" borderId="1" xfId="1" applyBorder="1" applyAlignment="1">
      <alignment horizontal="center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justify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://search.ligazakon.ua/l_doc2.nsf/link1/RE30165.html" TargetMode="External"/><Relationship Id="rId3" Type="http://schemas.openxmlformats.org/officeDocument/2006/relationships/hyperlink" Target="http://search.ligazakon.ua/l_doc2.nsf/link1/RE30165.html" TargetMode="External"/><Relationship Id="rId7" Type="http://schemas.openxmlformats.org/officeDocument/2006/relationships/hyperlink" Target="http://search.ligazakon.ua/l_doc2.nsf/link1/RE30165.html" TargetMode="External"/><Relationship Id="rId2" Type="http://schemas.openxmlformats.org/officeDocument/2006/relationships/hyperlink" Target="http://search.ligazakon.ua/l_doc2.nsf/link1/RE30165.html" TargetMode="External"/><Relationship Id="rId1" Type="http://schemas.openxmlformats.org/officeDocument/2006/relationships/hyperlink" Target="http://search.ligazakon.ua/l_doc2.nsf/link1/RE30165.html" TargetMode="External"/><Relationship Id="rId6" Type="http://schemas.openxmlformats.org/officeDocument/2006/relationships/hyperlink" Target="http://search.ligazakon.ua/l_doc2.nsf/link1/RE30165.html" TargetMode="External"/><Relationship Id="rId5" Type="http://schemas.openxmlformats.org/officeDocument/2006/relationships/hyperlink" Target="http://search.ligazakon.ua/l_doc2.nsf/link1/RE30165.html" TargetMode="External"/><Relationship Id="rId4" Type="http://schemas.openxmlformats.org/officeDocument/2006/relationships/hyperlink" Target="http://search.ligazakon.ua/l_doc2.nsf/link1/RE30165.html" TargetMode="External"/><Relationship Id="rId9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28"/>
  <sheetViews>
    <sheetView view="pageBreakPreview" topLeftCell="A16" zoomScale="60" zoomScaleNormal="100" workbookViewId="0">
      <selection activeCell="B20" sqref="B20"/>
    </sheetView>
  </sheetViews>
  <sheetFormatPr defaultRowHeight="12.75" x14ac:dyDescent="0.2"/>
  <cols>
    <col min="1" max="1" width="3.140625" customWidth="1"/>
    <col min="2" max="2" width="20.85546875" customWidth="1"/>
    <col min="3" max="3" width="3.5703125" customWidth="1"/>
    <col min="4" max="4" width="15.42578125" customWidth="1"/>
    <col min="5" max="5" width="4" customWidth="1"/>
    <col min="6" max="6" width="60.85546875" customWidth="1"/>
    <col min="8" max="8" width="10" customWidth="1"/>
    <col min="9" max="9" width="9.5703125" customWidth="1"/>
  </cols>
  <sheetData>
    <row r="1" spans="1:10" ht="15" x14ac:dyDescent="0.2">
      <c r="G1" s="36" t="s">
        <v>15</v>
      </c>
    </row>
    <row r="2" spans="1:10" ht="15" x14ac:dyDescent="0.2">
      <c r="G2" s="36" t="s">
        <v>16</v>
      </c>
    </row>
    <row r="3" spans="1:10" ht="15" x14ac:dyDescent="0.2">
      <c r="G3" s="36" t="s">
        <v>17</v>
      </c>
    </row>
    <row r="4" spans="1:10" ht="15" x14ac:dyDescent="0.2">
      <c r="G4" s="36" t="s">
        <v>18</v>
      </c>
    </row>
    <row r="5" spans="1:10" ht="15" x14ac:dyDescent="0.2">
      <c r="G5" s="36" t="s">
        <v>19</v>
      </c>
    </row>
    <row r="6" spans="1:10" ht="15" x14ac:dyDescent="0.2">
      <c r="G6" s="36" t="s">
        <v>20</v>
      </c>
    </row>
    <row r="10" spans="1:10" ht="15.75" x14ac:dyDescent="0.2">
      <c r="A10" s="64" t="s">
        <v>0</v>
      </c>
      <c r="B10" s="64"/>
      <c r="C10" s="64"/>
      <c r="D10" s="64"/>
      <c r="E10" s="64"/>
      <c r="F10" s="64"/>
    </row>
    <row r="11" spans="1:10" ht="15.75" x14ac:dyDescent="0.2">
      <c r="A11" s="64" t="s">
        <v>77</v>
      </c>
      <c r="B11" s="64"/>
      <c r="C11" s="64"/>
      <c r="D11" s="64"/>
      <c r="E11" s="64"/>
      <c r="F11" s="64"/>
    </row>
    <row r="12" spans="1:10" ht="15.75" x14ac:dyDescent="0.2">
      <c r="A12" s="1"/>
    </row>
    <row r="13" spans="1:10" ht="15.75" x14ac:dyDescent="0.2">
      <c r="A13" s="1"/>
    </row>
    <row r="14" spans="1:10" ht="15.75" x14ac:dyDescent="0.2">
      <c r="A14" s="1"/>
    </row>
    <row r="15" spans="1:10" s="7" customFormat="1" ht="24" customHeight="1" x14ac:dyDescent="0.25">
      <c r="A15" s="9" t="s">
        <v>12</v>
      </c>
      <c r="B15" s="26" t="s">
        <v>73</v>
      </c>
      <c r="C15" s="27"/>
      <c r="D15" s="67" t="s">
        <v>74</v>
      </c>
      <c r="E15" s="67"/>
      <c r="F15" s="67"/>
      <c r="G15" s="67"/>
      <c r="H15" s="67"/>
      <c r="I15" s="67"/>
      <c r="J15" s="67"/>
    </row>
    <row r="16" spans="1:10" s="7" customFormat="1" ht="16.5" customHeight="1" x14ac:dyDescent="0.2">
      <c r="A16" s="8"/>
      <c r="B16" s="6" t="s">
        <v>2</v>
      </c>
      <c r="C16" s="6"/>
      <c r="D16" s="69" t="s">
        <v>3</v>
      </c>
      <c r="E16" s="69"/>
      <c r="F16" s="69"/>
      <c r="G16" s="32"/>
      <c r="H16" s="32"/>
      <c r="I16" s="32"/>
      <c r="J16" s="32"/>
    </row>
    <row r="17" spans="1:59" s="7" customFormat="1" ht="23.25" customHeight="1" x14ac:dyDescent="0.25">
      <c r="A17" s="9" t="s">
        <v>13</v>
      </c>
      <c r="B17" s="68" t="s">
        <v>74</v>
      </c>
      <c r="C17" s="68"/>
      <c r="D17" s="68"/>
      <c r="E17" s="68"/>
      <c r="F17" s="68"/>
      <c r="G17" s="68"/>
      <c r="H17" s="68"/>
      <c r="I17" s="68"/>
      <c r="J17" s="68"/>
    </row>
    <row r="18" spans="1:59" s="7" customFormat="1" ht="14.25" customHeight="1" x14ac:dyDescent="0.2">
      <c r="A18" s="6"/>
      <c r="B18" s="69" t="s">
        <v>4</v>
      </c>
      <c r="C18" s="69"/>
      <c r="D18" s="69"/>
      <c r="E18" s="69"/>
      <c r="F18" s="69"/>
      <c r="G18" s="32"/>
      <c r="H18" s="32"/>
      <c r="I18" s="32"/>
      <c r="J18" s="32"/>
    </row>
    <row r="19" spans="1:59" ht="36.75" customHeight="1" x14ac:dyDescent="0.25">
      <c r="A19" s="9" t="s">
        <v>14</v>
      </c>
      <c r="B19" s="26" t="s">
        <v>120</v>
      </c>
      <c r="C19" s="10"/>
      <c r="D19" s="26" t="s">
        <v>92</v>
      </c>
      <c r="E19" s="10"/>
      <c r="F19" s="68" t="s">
        <v>98</v>
      </c>
      <c r="G19" s="68"/>
      <c r="H19" s="68"/>
      <c r="I19" s="68"/>
      <c r="J19" s="68"/>
    </row>
    <row r="20" spans="1:59" ht="15" customHeight="1" x14ac:dyDescent="0.2">
      <c r="A20" s="2"/>
      <c r="B20" s="2" t="s">
        <v>5</v>
      </c>
      <c r="C20" s="2"/>
      <c r="D20" s="2" t="s">
        <v>6</v>
      </c>
      <c r="E20" s="2"/>
      <c r="F20" s="66" t="s">
        <v>7</v>
      </c>
      <c r="G20" s="66"/>
      <c r="H20" s="66"/>
      <c r="I20" s="35"/>
      <c r="J20" s="35"/>
    </row>
    <row r="21" spans="1:59" ht="27" customHeight="1" x14ac:dyDescent="0.2">
      <c r="A21" s="3" t="s">
        <v>8</v>
      </c>
      <c r="B21" s="30"/>
      <c r="C21" s="30"/>
      <c r="D21" s="30"/>
      <c r="E21" s="30"/>
      <c r="F21" s="30"/>
      <c r="G21" s="30"/>
      <c r="H21" s="30"/>
      <c r="I21" s="30"/>
      <c r="J21" s="30"/>
    </row>
    <row r="22" spans="1:59" ht="36.75" customHeight="1" x14ac:dyDescent="0.2">
      <c r="A22" s="4" t="s">
        <v>75</v>
      </c>
      <c r="B22" s="70" t="s">
        <v>99</v>
      </c>
      <c r="C22" s="70"/>
      <c r="D22" s="70"/>
      <c r="E22" s="70"/>
      <c r="F22" s="70"/>
      <c r="G22" s="70"/>
      <c r="H22" s="70"/>
      <c r="I22" s="70"/>
      <c r="J22" s="70"/>
      <c r="K22" s="7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</row>
    <row r="23" spans="1:59" ht="30" customHeight="1" x14ac:dyDescent="0.2">
      <c r="A23" s="4" t="s">
        <v>76</v>
      </c>
      <c r="B23" s="70" t="s">
        <v>100</v>
      </c>
      <c r="C23" s="70"/>
      <c r="D23" s="70"/>
      <c r="E23" s="70"/>
      <c r="F23" s="70"/>
      <c r="G23" s="70"/>
      <c r="H23" s="70"/>
      <c r="I23" s="70"/>
      <c r="J23" s="70"/>
      <c r="K23" s="62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1"/>
      <c r="AM23" s="61"/>
      <c r="AN23" s="61"/>
      <c r="AO23" s="61"/>
      <c r="AP23" s="61"/>
      <c r="AQ23" s="61"/>
      <c r="AR23" s="61"/>
      <c r="AS23" s="61"/>
      <c r="AT23" s="61"/>
      <c r="AU23" s="61"/>
      <c r="AV23" s="61"/>
      <c r="AW23" s="61"/>
      <c r="AX23" s="61"/>
      <c r="AY23" s="61"/>
      <c r="AZ23" s="61"/>
      <c r="BA23" s="61"/>
      <c r="BB23" s="61"/>
      <c r="BC23" s="61"/>
      <c r="BD23" s="61"/>
      <c r="BE23" s="61"/>
      <c r="BF23" s="61"/>
      <c r="BG23" s="61"/>
    </row>
    <row r="24" spans="1:59" ht="24.75" customHeight="1" x14ac:dyDescent="0.25">
      <c r="A24" s="34" t="s">
        <v>10</v>
      </c>
      <c r="B24" s="33"/>
      <c r="C24" s="30"/>
      <c r="D24" s="30"/>
      <c r="E24" s="30"/>
      <c r="F24" s="30"/>
      <c r="G24" s="30"/>
      <c r="H24" s="30"/>
      <c r="I24" s="30"/>
      <c r="J24" s="30"/>
    </row>
    <row r="25" spans="1:59" ht="31.5" customHeight="1" x14ac:dyDescent="0.2">
      <c r="A25" s="65" t="s">
        <v>101</v>
      </c>
      <c r="B25" s="65"/>
      <c r="C25" s="65"/>
      <c r="D25" s="65"/>
      <c r="E25" s="65"/>
      <c r="F25" s="65"/>
      <c r="G25" s="65"/>
      <c r="H25" s="65"/>
      <c r="I25" s="65"/>
      <c r="J25" s="65"/>
    </row>
    <row r="26" spans="1:59" ht="22.5" customHeight="1" x14ac:dyDescent="0.2">
      <c r="A26" s="3" t="s">
        <v>11</v>
      </c>
      <c r="B26" s="30"/>
      <c r="C26" s="30"/>
      <c r="D26" s="30"/>
      <c r="E26" s="30"/>
      <c r="F26" s="30"/>
      <c r="G26" s="30"/>
      <c r="H26" s="30"/>
      <c r="I26" s="30"/>
      <c r="J26" s="30"/>
    </row>
    <row r="27" spans="1:59" ht="15.75" x14ac:dyDescent="0.25">
      <c r="A27" s="4" t="s">
        <v>75</v>
      </c>
      <c r="B27" s="31" t="s">
        <v>93</v>
      </c>
      <c r="C27" s="30"/>
      <c r="D27" s="30"/>
      <c r="E27" s="30"/>
      <c r="F27" s="30"/>
      <c r="G27" s="30"/>
      <c r="H27" s="30"/>
      <c r="I27" s="30"/>
      <c r="J27" s="30"/>
    </row>
    <row r="28" spans="1:59" ht="33.75" customHeight="1" x14ac:dyDescent="0.25">
      <c r="A28" s="4" t="s">
        <v>76</v>
      </c>
      <c r="B28" s="63" t="s">
        <v>102</v>
      </c>
      <c r="C28" s="63"/>
      <c r="D28" s="63"/>
      <c r="E28" s="63"/>
      <c r="F28" s="63"/>
      <c r="G28" s="63"/>
      <c r="H28" s="63"/>
      <c r="I28" s="63"/>
      <c r="J28" s="63"/>
    </row>
  </sheetData>
  <mergeCells count="12">
    <mergeCell ref="B28:J28"/>
    <mergeCell ref="A10:F10"/>
    <mergeCell ref="A11:F11"/>
    <mergeCell ref="A25:J25"/>
    <mergeCell ref="F20:H20"/>
    <mergeCell ref="D15:J15"/>
    <mergeCell ref="B17:J17"/>
    <mergeCell ref="F19:J19"/>
    <mergeCell ref="D16:F16"/>
    <mergeCell ref="B18:F18"/>
    <mergeCell ref="B22:K22"/>
    <mergeCell ref="B23:J2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view="pageBreakPreview" zoomScale="60" zoomScaleNormal="100" workbookViewId="0">
      <selection activeCell="B11" sqref="B11"/>
    </sheetView>
  </sheetViews>
  <sheetFormatPr defaultRowHeight="12.75" x14ac:dyDescent="0.2"/>
  <cols>
    <col min="1" max="1" width="43.5703125" customWidth="1"/>
    <col min="2" max="2" width="17.5703125" customWidth="1"/>
    <col min="3" max="3" width="18.5703125" customWidth="1"/>
    <col min="4" max="4" width="17.85546875" customWidth="1"/>
    <col min="5" max="5" width="19" customWidth="1"/>
    <col min="6" max="6" width="20.42578125" customWidth="1"/>
  </cols>
  <sheetData>
    <row r="1" spans="1:6" ht="15.75" x14ac:dyDescent="0.2">
      <c r="A1" s="3" t="s">
        <v>21</v>
      </c>
    </row>
    <row r="2" spans="1:6" ht="15.75" x14ac:dyDescent="0.2">
      <c r="A2" s="3" t="s">
        <v>22</v>
      </c>
    </row>
    <row r="3" spans="1:6" ht="15.75" x14ac:dyDescent="0.2">
      <c r="F3" s="11" t="s">
        <v>23</v>
      </c>
    </row>
    <row r="4" spans="1:6" ht="93.75" customHeight="1" x14ac:dyDescent="0.2">
      <c r="A4" s="56" t="s">
        <v>24</v>
      </c>
      <c r="B4" s="56" t="s">
        <v>25</v>
      </c>
      <c r="C4" s="56" t="s">
        <v>26</v>
      </c>
      <c r="D4" s="56" t="s">
        <v>27</v>
      </c>
      <c r="E4" s="56" t="s">
        <v>28</v>
      </c>
      <c r="F4" s="56" t="s">
        <v>29</v>
      </c>
    </row>
    <row r="5" spans="1:6" x14ac:dyDescent="0.2">
      <c r="A5" s="57">
        <v>1</v>
      </c>
      <c r="B5" s="57">
        <v>2</v>
      </c>
      <c r="C5" s="57">
        <v>3</v>
      </c>
      <c r="D5" s="57">
        <v>4</v>
      </c>
      <c r="E5" s="57">
        <v>5</v>
      </c>
      <c r="F5" s="57">
        <v>6</v>
      </c>
    </row>
    <row r="6" spans="1:6" ht="15.75" customHeight="1" x14ac:dyDescent="0.2">
      <c r="A6" s="22" t="s">
        <v>30</v>
      </c>
      <c r="B6" s="50">
        <f t="shared" ref="B6:F6" si="0">SUM(B7:B8)</f>
        <v>2206.3429999999998</v>
      </c>
      <c r="C6" s="50">
        <f t="shared" si="0"/>
        <v>1985.116</v>
      </c>
      <c r="D6" s="50">
        <f t="shared" si="0"/>
        <v>1206.06576</v>
      </c>
      <c r="E6" s="50">
        <f t="shared" si="0"/>
        <v>-221.2269999999998</v>
      </c>
      <c r="F6" s="50">
        <f t="shared" si="0"/>
        <v>-779.05024000000003</v>
      </c>
    </row>
    <row r="7" spans="1:6" ht="15.75" customHeight="1" x14ac:dyDescent="0.2">
      <c r="A7" s="44" t="s">
        <v>31</v>
      </c>
      <c r="B7" s="58">
        <f t="shared" ref="B7:D8" si="1">B10+B13</f>
        <v>2206.3429999999998</v>
      </c>
      <c r="C7" s="58">
        <f t="shared" si="1"/>
        <v>1984.566</v>
      </c>
      <c r="D7" s="49">
        <f t="shared" si="1"/>
        <v>1205.51576</v>
      </c>
      <c r="E7" s="49">
        <f>C7-B7</f>
        <v>-221.77699999999982</v>
      </c>
      <c r="F7" s="49">
        <f>D7-C7</f>
        <v>-779.05024000000003</v>
      </c>
    </row>
    <row r="8" spans="1:6" ht="15.75" customHeight="1" x14ac:dyDescent="0.2">
      <c r="A8" s="37" t="s">
        <v>32</v>
      </c>
      <c r="B8" s="58">
        <f t="shared" si="1"/>
        <v>0</v>
      </c>
      <c r="C8" s="58">
        <f t="shared" si="1"/>
        <v>0.55000000000000004</v>
      </c>
      <c r="D8" s="49">
        <f t="shared" si="1"/>
        <v>0.55000000000000004</v>
      </c>
      <c r="E8" s="49">
        <f>C8-B8</f>
        <v>0.55000000000000004</v>
      </c>
      <c r="F8" s="49">
        <f>D8-C8</f>
        <v>0</v>
      </c>
    </row>
    <row r="9" spans="1:6" ht="83.25" customHeight="1" x14ac:dyDescent="0.2">
      <c r="A9" s="22" t="s">
        <v>119</v>
      </c>
      <c r="B9" s="56">
        <f>SUM(B10:B11)</f>
        <v>2206.3429999999998</v>
      </c>
      <c r="C9" s="56">
        <f t="shared" ref="C9:F9" si="2">SUM(C10:C11)</f>
        <v>1985.116</v>
      </c>
      <c r="D9" s="50">
        <f t="shared" si="2"/>
        <v>1206.06576</v>
      </c>
      <c r="E9" s="50">
        <f t="shared" si="2"/>
        <v>-221.2269999999998</v>
      </c>
      <c r="F9" s="50">
        <f t="shared" si="2"/>
        <v>-779.05024000000003</v>
      </c>
    </row>
    <row r="10" spans="1:6" ht="15.75" customHeight="1" x14ac:dyDescent="0.2">
      <c r="A10" s="44" t="s">
        <v>33</v>
      </c>
      <c r="B10" s="58">
        <v>2206.3429999999998</v>
      </c>
      <c r="C10" s="58">
        <v>1984.566</v>
      </c>
      <c r="D10" s="49">
        <v>1205.51576</v>
      </c>
      <c r="E10" s="49">
        <f>C10-B10</f>
        <v>-221.77699999999982</v>
      </c>
      <c r="F10" s="49">
        <f>D10-C10</f>
        <v>-779.05024000000003</v>
      </c>
    </row>
    <row r="11" spans="1:6" ht="15.75" customHeight="1" x14ac:dyDescent="0.2">
      <c r="A11" s="44" t="s">
        <v>32</v>
      </c>
      <c r="B11" s="58"/>
      <c r="C11" s="58">
        <v>0.55000000000000004</v>
      </c>
      <c r="D11" s="58">
        <v>0.55000000000000004</v>
      </c>
      <c r="E11" s="58">
        <f>C11-B11</f>
        <v>0.55000000000000004</v>
      </c>
      <c r="F11" s="58">
        <f>D11-C11</f>
        <v>0</v>
      </c>
    </row>
    <row r="12" spans="1:6" ht="46.5" customHeight="1" x14ac:dyDescent="0.2">
      <c r="A12" s="44" t="s">
        <v>94</v>
      </c>
      <c r="B12" s="56">
        <f>SUM(B13:B14)</f>
        <v>0</v>
      </c>
      <c r="C12" s="56">
        <f t="shared" ref="C12:F12" si="3">SUM(C13:C14)</f>
        <v>0</v>
      </c>
      <c r="D12" s="56">
        <f t="shared" si="3"/>
        <v>0</v>
      </c>
      <c r="E12" s="56">
        <f t="shared" si="3"/>
        <v>0</v>
      </c>
      <c r="F12" s="56">
        <f t="shared" si="3"/>
        <v>0</v>
      </c>
    </row>
    <row r="13" spans="1:6" ht="15.75" customHeight="1" x14ac:dyDescent="0.2">
      <c r="A13" s="44" t="s">
        <v>33</v>
      </c>
      <c r="B13" s="58"/>
      <c r="C13" s="58"/>
      <c r="D13" s="58"/>
      <c r="E13" s="58">
        <f>C13-B13</f>
        <v>0</v>
      </c>
      <c r="F13" s="58">
        <f>D13-C13</f>
        <v>0</v>
      </c>
    </row>
    <row r="14" spans="1:6" ht="15.75" customHeight="1" x14ac:dyDescent="0.2">
      <c r="A14" s="44" t="s">
        <v>32</v>
      </c>
      <c r="B14" s="58"/>
      <c r="C14" s="58"/>
      <c r="D14" s="58"/>
      <c r="E14" s="58">
        <f>C14-B14</f>
        <v>0</v>
      </c>
      <c r="F14" s="58">
        <f>D14-C14</f>
        <v>0</v>
      </c>
    </row>
    <row r="15" spans="1:6" ht="19.5" customHeight="1" x14ac:dyDescent="0.2">
      <c r="A15" s="71" t="s">
        <v>103</v>
      </c>
      <c r="B15" s="71"/>
      <c r="C15" s="71"/>
      <c r="D15" s="71"/>
      <c r="E15" s="71"/>
      <c r="F15" s="71"/>
    </row>
    <row r="16" spans="1:6" ht="15.75" x14ac:dyDescent="0.2">
      <c r="A16" s="4" t="s">
        <v>9</v>
      </c>
    </row>
    <row r="18" spans="1:1" ht="93.75" customHeight="1" x14ac:dyDescent="0.2">
      <c r="A18" s="3"/>
    </row>
    <row r="19" spans="1:1" ht="7.5" customHeight="1" x14ac:dyDescent="0.2"/>
  </sheetData>
  <mergeCells count="1">
    <mergeCell ref="A15:F15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view="pageBreakPreview" topLeftCell="A13" zoomScale="60" zoomScaleNormal="100" workbookViewId="0">
      <selection activeCell="B25" sqref="B25:K25"/>
    </sheetView>
  </sheetViews>
  <sheetFormatPr defaultRowHeight="12.75" x14ac:dyDescent="0.2"/>
  <cols>
    <col min="1" max="1" width="14.28515625" customWidth="1"/>
    <col min="2" max="11" width="11.85546875" customWidth="1"/>
  </cols>
  <sheetData>
    <row r="1" spans="1:11" ht="15.75" x14ac:dyDescent="0.2">
      <c r="A1" s="3" t="s">
        <v>35</v>
      </c>
    </row>
    <row r="2" spans="1:11" ht="15.75" x14ac:dyDescent="0.2">
      <c r="A2" s="11"/>
      <c r="K2" s="11" t="s">
        <v>23</v>
      </c>
    </row>
    <row r="3" spans="1:11" ht="47.25" customHeight="1" x14ac:dyDescent="0.2">
      <c r="A3" s="12" t="s">
        <v>36</v>
      </c>
      <c r="B3" s="72" t="s">
        <v>25</v>
      </c>
      <c r="C3" s="72"/>
      <c r="D3" s="72" t="s">
        <v>26</v>
      </c>
      <c r="E3" s="72"/>
      <c r="F3" s="72" t="s">
        <v>27</v>
      </c>
      <c r="G3" s="72"/>
      <c r="H3" s="72" t="s">
        <v>28</v>
      </c>
      <c r="I3" s="72"/>
      <c r="J3" s="72" t="s">
        <v>29</v>
      </c>
      <c r="K3" s="72"/>
    </row>
    <row r="4" spans="1:11" ht="29.25" customHeight="1" x14ac:dyDescent="0.2">
      <c r="A4" s="12" t="s">
        <v>37</v>
      </c>
      <c r="B4" s="13" t="s">
        <v>38</v>
      </c>
      <c r="C4" s="13" t="s">
        <v>39</v>
      </c>
      <c r="D4" s="13" t="s">
        <v>38</v>
      </c>
      <c r="E4" s="13" t="s">
        <v>39</v>
      </c>
      <c r="F4" s="13" t="s">
        <v>38</v>
      </c>
      <c r="G4" s="13" t="s">
        <v>39</v>
      </c>
      <c r="H4" s="13" t="s">
        <v>38</v>
      </c>
      <c r="I4" s="13" t="s">
        <v>39</v>
      </c>
      <c r="J4" s="13" t="s">
        <v>38</v>
      </c>
      <c r="K4" s="13" t="s">
        <v>39</v>
      </c>
    </row>
    <row r="5" spans="1:11" x14ac:dyDescent="0.2">
      <c r="A5" s="13">
        <v>1</v>
      </c>
      <c r="B5" s="13">
        <v>2</v>
      </c>
      <c r="C5" s="13">
        <v>3</v>
      </c>
      <c r="D5" s="13">
        <v>4</v>
      </c>
      <c r="E5" s="13">
        <v>5</v>
      </c>
      <c r="F5" s="13">
        <v>6</v>
      </c>
      <c r="G5" s="13">
        <v>7</v>
      </c>
      <c r="H5" s="13">
        <v>8</v>
      </c>
      <c r="I5" s="13">
        <v>9</v>
      </c>
      <c r="J5" s="13">
        <v>10</v>
      </c>
      <c r="K5" s="13">
        <v>11</v>
      </c>
    </row>
    <row r="6" spans="1:11" x14ac:dyDescent="0.2">
      <c r="A6" s="39">
        <v>2111</v>
      </c>
      <c r="B6" s="41">
        <v>1792.971</v>
      </c>
      <c r="C6" s="41"/>
      <c r="D6" s="41">
        <v>1608.5039999999999</v>
      </c>
      <c r="E6" s="41"/>
      <c r="F6" s="41">
        <v>995.38891000000001</v>
      </c>
      <c r="G6" s="41"/>
      <c r="H6" s="41">
        <f t="shared" ref="H6:H21" si="0">D6-B6</f>
        <v>-184.4670000000001</v>
      </c>
      <c r="I6" s="41">
        <f t="shared" ref="I6:I21" si="1">E6-C6</f>
        <v>0</v>
      </c>
      <c r="J6" s="41">
        <f t="shared" ref="J6:J21" si="2">F6-D6</f>
        <v>-613.1150899999999</v>
      </c>
      <c r="K6" s="41">
        <f t="shared" ref="K6:K21" si="3">G6-E6</f>
        <v>0</v>
      </c>
    </row>
    <row r="7" spans="1:11" x14ac:dyDescent="0.2">
      <c r="A7" s="39">
        <v>2120</v>
      </c>
      <c r="B7" s="41">
        <v>394.41500000000002</v>
      </c>
      <c r="C7" s="41"/>
      <c r="D7" s="41">
        <v>353.83499999999998</v>
      </c>
      <c r="E7" s="41"/>
      <c r="F7" s="41">
        <v>198.48770999999999</v>
      </c>
      <c r="G7" s="41"/>
      <c r="H7" s="41">
        <f t="shared" si="0"/>
        <v>-40.580000000000041</v>
      </c>
      <c r="I7" s="41">
        <f t="shared" si="1"/>
        <v>0</v>
      </c>
      <c r="J7" s="41">
        <f t="shared" si="2"/>
        <v>-155.34728999999999</v>
      </c>
      <c r="K7" s="41">
        <f t="shared" si="3"/>
        <v>0</v>
      </c>
    </row>
    <row r="8" spans="1:11" x14ac:dyDescent="0.2">
      <c r="A8" s="39">
        <v>2210</v>
      </c>
      <c r="B8" s="41">
        <v>6.27</v>
      </c>
      <c r="C8" s="41"/>
      <c r="D8" s="41">
        <v>9.5399999999999991</v>
      </c>
      <c r="E8" s="41">
        <v>0.55000000000000004</v>
      </c>
      <c r="F8" s="41">
        <v>7.7708700000000004</v>
      </c>
      <c r="G8" s="41">
        <v>0.55000000000000004</v>
      </c>
      <c r="H8" s="41">
        <f t="shared" si="0"/>
        <v>3.2699999999999996</v>
      </c>
      <c r="I8" s="41">
        <f t="shared" si="1"/>
        <v>0.55000000000000004</v>
      </c>
      <c r="J8" s="41">
        <f t="shared" si="2"/>
        <v>-1.7691299999999988</v>
      </c>
      <c r="K8" s="41">
        <f t="shared" si="3"/>
        <v>0</v>
      </c>
    </row>
    <row r="9" spans="1:11" x14ac:dyDescent="0.2">
      <c r="A9" s="46">
        <v>2220</v>
      </c>
      <c r="B9" s="41">
        <v>2.15</v>
      </c>
      <c r="C9" s="41"/>
      <c r="D9" s="41">
        <v>2.15</v>
      </c>
      <c r="E9" s="41"/>
      <c r="F9" s="41">
        <v>0.93654999999999999</v>
      </c>
      <c r="G9" s="41"/>
      <c r="H9" s="41">
        <f t="shared" si="0"/>
        <v>0</v>
      </c>
      <c r="I9" s="41">
        <f t="shared" si="1"/>
        <v>0</v>
      </c>
      <c r="J9" s="41">
        <f t="shared" si="2"/>
        <v>-1.2134499999999999</v>
      </c>
      <c r="K9" s="41">
        <f t="shared" si="3"/>
        <v>0</v>
      </c>
    </row>
    <row r="10" spans="1:11" x14ac:dyDescent="0.2">
      <c r="A10" s="46">
        <v>2230</v>
      </c>
      <c r="B10" s="41"/>
      <c r="C10" s="41"/>
      <c r="D10" s="41"/>
      <c r="E10" s="41"/>
      <c r="F10" s="41"/>
      <c r="G10" s="41"/>
      <c r="H10" s="41">
        <f t="shared" si="0"/>
        <v>0</v>
      </c>
      <c r="I10" s="41">
        <f t="shared" si="1"/>
        <v>0</v>
      </c>
      <c r="J10" s="41">
        <f t="shared" si="2"/>
        <v>0</v>
      </c>
      <c r="K10" s="41">
        <f t="shared" si="3"/>
        <v>0</v>
      </c>
    </row>
    <row r="11" spans="1:11" x14ac:dyDescent="0.2">
      <c r="A11" s="39">
        <v>2240</v>
      </c>
      <c r="B11" s="41">
        <v>5.8570000000000002</v>
      </c>
      <c r="C11" s="41"/>
      <c r="D11" s="41">
        <v>5.8570000000000002</v>
      </c>
      <c r="E11" s="41"/>
      <c r="F11" s="41">
        <v>2.57172</v>
      </c>
      <c r="G11" s="41"/>
      <c r="H11" s="41">
        <f t="shared" si="0"/>
        <v>0</v>
      </c>
      <c r="I11" s="41">
        <f t="shared" si="1"/>
        <v>0</v>
      </c>
      <c r="J11" s="41">
        <f t="shared" si="2"/>
        <v>-3.2852800000000002</v>
      </c>
      <c r="K11" s="41">
        <f t="shared" si="3"/>
        <v>0</v>
      </c>
    </row>
    <row r="12" spans="1:11" x14ac:dyDescent="0.2">
      <c r="A12" s="39">
        <v>2250</v>
      </c>
      <c r="B12" s="41">
        <v>4.68</v>
      </c>
      <c r="C12" s="41"/>
      <c r="D12" s="41">
        <v>4.68</v>
      </c>
      <c r="E12" s="41"/>
      <c r="F12" s="41">
        <v>0.36</v>
      </c>
      <c r="G12" s="41"/>
      <c r="H12" s="41">
        <f t="shared" si="0"/>
        <v>0</v>
      </c>
      <c r="I12" s="41">
        <f t="shared" si="1"/>
        <v>0</v>
      </c>
      <c r="J12" s="41">
        <f t="shared" si="2"/>
        <v>-4.3199999999999994</v>
      </c>
      <c r="K12" s="41">
        <f t="shared" si="3"/>
        <v>0</v>
      </c>
    </row>
    <row r="13" spans="1:11" x14ac:dyDescent="0.2">
      <c r="A13" s="46">
        <v>2271</v>
      </c>
      <c r="B13" s="41"/>
      <c r="C13" s="41"/>
      <c r="D13" s="41"/>
      <c r="E13" s="41"/>
      <c r="F13" s="41"/>
      <c r="G13" s="41"/>
      <c r="H13" s="41">
        <f t="shared" si="0"/>
        <v>0</v>
      </c>
      <c r="I13" s="41">
        <f t="shared" si="1"/>
        <v>0</v>
      </c>
      <c r="J13" s="41">
        <f t="shared" si="2"/>
        <v>0</v>
      </c>
      <c r="K13" s="41">
        <f t="shared" si="3"/>
        <v>0</v>
      </c>
    </row>
    <row r="14" spans="1:11" x14ac:dyDescent="0.2">
      <c r="A14" s="46">
        <v>2272</v>
      </c>
      <c r="B14" s="41"/>
      <c r="C14" s="41"/>
      <c r="D14" s="41"/>
      <c r="E14" s="41"/>
      <c r="F14" s="41"/>
      <c r="G14" s="41"/>
      <c r="H14" s="41">
        <f t="shared" si="0"/>
        <v>0</v>
      </c>
      <c r="I14" s="41">
        <f t="shared" si="1"/>
        <v>0</v>
      </c>
      <c r="J14" s="41">
        <f t="shared" si="2"/>
        <v>0</v>
      </c>
      <c r="K14" s="41">
        <f t="shared" si="3"/>
        <v>0</v>
      </c>
    </row>
    <row r="15" spans="1:11" x14ac:dyDescent="0.2">
      <c r="A15" s="46">
        <v>2273</v>
      </c>
      <c r="B15" s="41"/>
      <c r="C15" s="41"/>
      <c r="D15" s="41"/>
      <c r="E15" s="41"/>
      <c r="F15" s="41"/>
      <c r="G15" s="41"/>
      <c r="H15" s="41">
        <f t="shared" si="0"/>
        <v>0</v>
      </c>
      <c r="I15" s="41">
        <f t="shared" si="1"/>
        <v>0</v>
      </c>
      <c r="J15" s="41">
        <f t="shared" si="2"/>
        <v>0</v>
      </c>
      <c r="K15" s="41">
        <f t="shared" si="3"/>
        <v>0</v>
      </c>
    </row>
    <row r="16" spans="1:11" x14ac:dyDescent="0.2">
      <c r="A16" s="46">
        <v>2274</v>
      </c>
      <c r="B16" s="41"/>
      <c r="C16" s="41"/>
      <c r="D16" s="41"/>
      <c r="E16" s="41"/>
      <c r="F16" s="41"/>
      <c r="G16" s="41"/>
      <c r="H16" s="41">
        <f t="shared" si="0"/>
        <v>0</v>
      </c>
      <c r="I16" s="41">
        <f t="shared" si="1"/>
        <v>0</v>
      </c>
      <c r="J16" s="41">
        <f t="shared" si="2"/>
        <v>0</v>
      </c>
      <c r="K16" s="41">
        <f t="shared" si="3"/>
        <v>0</v>
      </c>
    </row>
    <row r="17" spans="1:11" x14ac:dyDescent="0.2">
      <c r="A17" s="46">
        <v>2275</v>
      </c>
      <c r="B17" s="41"/>
      <c r="C17" s="41"/>
      <c r="D17" s="41"/>
      <c r="E17" s="41"/>
      <c r="F17" s="41"/>
      <c r="G17" s="41"/>
      <c r="H17" s="41">
        <f t="shared" si="0"/>
        <v>0</v>
      </c>
      <c r="I17" s="41">
        <f t="shared" si="1"/>
        <v>0</v>
      </c>
      <c r="J17" s="41">
        <f t="shared" si="2"/>
        <v>0</v>
      </c>
      <c r="K17" s="41">
        <f t="shared" si="3"/>
        <v>0</v>
      </c>
    </row>
    <row r="18" spans="1:11" x14ac:dyDescent="0.2">
      <c r="A18" s="46">
        <v>2281</v>
      </c>
      <c r="B18" s="41"/>
      <c r="C18" s="41"/>
      <c r="D18" s="41"/>
      <c r="E18" s="41"/>
      <c r="F18" s="41"/>
      <c r="G18" s="41"/>
      <c r="H18" s="41">
        <f t="shared" si="0"/>
        <v>0</v>
      </c>
      <c r="I18" s="41">
        <f t="shared" si="1"/>
        <v>0</v>
      </c>
      <c r="J18" s="41">
        <f t="shared" si="2"/>
        <v>0</v>
      </c>
      <c r="K18" s="41">
        <f t="shared" si="3"/>
        <v>0</v>
      </c>
    </row>
    <row r="19" spans="1:11" x14ac:dyDescent="0.2">
      <c r="A19" s="39">
        <v>2282</v>
      </c>
      <c r="B19" s="41"/>
      <c r="C19" s="41"/>
      <c r="D19" s="41"/>
      <c r="E19" s="41"/>
      <c r="F19" s="41"/>
      <c r="G19" s="41"/>
      <c r="H19" s="41">
        <f t="shared" si="0"/>
        <v>0</v>
      </c>
      <c r="I19" s="41">
        <f t="shared" si="1"/>
        <v>0</v>
      </c>
      <c r="J19" s="41">
        <f t="shared" si="2"/>
        <v>0</v>
      </c>
      <c r="K19" s="41">
        <f t="shared" si="3"/>
        <v>0</v>
      </c>
    </row>
    <row r="20" spans="1:11" x14ac:dyDescent="0.2">
      <c r="A20" s="39">
        <v>2800</v>
      </c>
      <c r="B20" s="41"/>
      <c r="C20" s="41"/>
      <c r="D20" s="41"/>
      <c r="E20" s="41"/>
      <c r="F20" s="41"/>
      <c r="G20" s="41"/>
      <c r="H20" s="41">
        <f t="shared" si="0"/>
        <v>0</v>
      </c>
      <c r="I20" s="41">
        <f t="shared" si="1"/>
        <v>0</v>
      </c>
      <c r="J20" s="41">
        <f t="shared" si="2"/>
        <v>0</v>
      </c>
      <c r="K20" s="41">
        <f t="shared" si="3"/>
        <v>0</v>
      </c>
    </row>
    <row r="21" spans="1:11" x14ac:dyDescent="0.2">
      <c r="A21" s="39">
        <v>3110</v>
      </c>
      <c r="B21" s="48"/>
      <c r="C21" s="41"/>
      <c r="D21" s="48"/>
      <c r="E21" s="41"/>
      <c r="F21" s="48"/>
      <c r="G21" s="41"/>
      <c r="H21" s="41">
        <f t="shared" si="0"/>
        <v>0</v>
      </c>
      <c r="I21" s="41">
        <f t="shared" si="1"/>
        <v>0</v>
      </c>
      <c r="J21" s="41">
        <f t="shared" si="2"/>
        <v>0</v>
      </c>
      <c r="K21" s="41">
        <f t="shared" si="3"/>
        <v>0</v>
      </c>
    </row>
    <row r="22" spans="1:11" ht="15" x14ac:dyDescent="0.2">
      <c r="A22" s="17"/>
      <c r="B22" s="42"/>
      <c r="C22" s="42"/>
      <c r="D22" s="42"/>
      <c r="E22" s="42"/>
      <c r="F22" s="42"/>
      <c r="G22" s="42"/>
      <c r="H22" s="42"/>
      <c r="I22" s="42"/>
      <c r="J22" s="51"/>
      <c r="K22" s="51"/>
    </row>
    <row r="23" spans="1:11" ht="15" x14ac:dyDescent="0.2">
      <c r="A23" s="18" t="s">
        <v>40</v>
      </c>
      <c r="B23" s="40">
        <f>SUM(B6:B22)</f>
        <v>2206.3429999999998</v>
      </c>
      <c r="C23" s="40">
        <f t="shared" ref="C23:K23" si="4">SUM(C6:C22)</f>
        <v>0</v>
      </c>
      <c r="D23" s="40">
        <f t="shared" si="4"/>
        <v>1984.566</v>
      </c>
      <c r="E23" s="40">
        <f t="shared" si="4"/>
        <v>0.55000000000000004</v>
      </c>
      <c r="F23" s="40">
        <f t="shared" si="4"/>
        <v>1205.5157599999998</v>
      </c>
      <c r="G23" s="40">
        <f t="shared" si="4"/>
        <v>0.55000000000000004</v>
      </c>
      <c r="H23" s="40">
        <f t="shared" si="4"/>
        <v>-221.77700000000013</v>
      </c>
      <c r="I23" s="40">
        <f t="shared" si="4"/>
        <v>0.55000000000000004</v>
      </c>
      <c r="J23" s="40">
        <f t="shared" si="4"/>
        <v>-779.05023999999992</v>
      </c>
      <c r="K23" s="40">
        <f t="shared" si="4"/>
        <v>0</v>
      </c>
    </row>
    <row r="24" spans="1:11" ht="15.75" x14ac:dyDescent="0.2">
      <c r="A24" s="4" t="s">
        <v>104</v>
      </c>
    </row>
    <row r="25" spans="1:11" ht="198.75" customHeight="1" x14ac:dyDescent="0.2">
      <c r="A25" s="52" t="s">
        <v>34</v>
      </c>
      <c r="B25" s="99" t="s">
        <v>121</v>
      </c>
      <c r="C25" s="99"/>
      <c r="D25" s="99"/>
      <c r="E25" s="99"/>
      <c r="F25" s="99"/>
      <c r="G25" s="99"/>
      <c r="H25" s="99"/>
      <c r="I25" s="99"/>
      <c r="J25" s="99"/>
      <c r="K25" s="99"/>
    </row>
    <row r="26" spans="1:11" ht="12" customHeight="1" x14ac:dyDescent="0.2">
      <c r="A26" s="4" t="s">
        <v>9</v>
      </c>
    </row>
    <row r="27" spans="1:11" ht="12" customHeight="1" x14ac:dyDescent="0.2"/>
    <row r="28" spans="1:11" ht="12" customHeight="1" x14ac:dyDescent="0.2">
      <c r="A28" s="3"/>
    </row>
    <row r="29" spans="1:11" ht="12" customHeight="1" x14ac:dyDescent="0.2"/>
    <row r="30" spans="1:11" ht="12" customHeight="1" x14ac:dyDescent="0.2"/>
    <row r="31" spans="1:11" ht="12" customHeight="1" x14ac:dyDescent="0.2"/>
    <row r="32" spans="1:11" ht="12" customHeight="1" x14ac:dyDescent="0.2"/>
    <row r="33" ht="12" customHeight="1" x14ac:dyDescent="0.2"/>
    <row r="34" ht="12" customHeight="1" x14ac:dyDescent="0.2"/>
    <row r="35" ht="12" customHeight="1" x14ac:dyDescent="0.2"/>
    <row r="36" ht="12" customHeight="1" x14ac:dyDescent="0.2"/>
    <row r="37" ht="12" customHeight="1" x14ac:dyDescent="0.2"/>
  </sheetData>
  <mergeCells count="6">
    <mergeCell ref="B25:K25"/>
    <mergeCell ref="B3:C3"/>
    <mergeCell ref="D3:E3"/>
    <mergeCell ref="F3:G3"/>
    <mergeCell ref="H3:I3"/>
    <mergeCell ref="J3:K3"/>
  </mergeCells>
  <pageMargins left="0.7" right="0.7" top="0.75" bottom="0.75" header="0.3" footer="0.3"/>
  <pageSetup paperSize="9" scale="83" orientation="landscape" r:id="rId1"/>
  <rowBreaks count="1" manualBreakCount="1">
    <brk id="25" max="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view="pageBreakPreview" zoomScale="60" zoomScaleNormal="100" workbookViewId="0">
      <selection activeCell="A15" sqref="A15"/>
    </sheetView>
  </sheetViews>
  <sheetFormatPr defaultRowHeight="12.75" x14ac:dyDescent="0.2"/>
  <cols>
    <col min="1" max="1" width="18.140625" customWidth="1"/>
    <col min="2" max="2" width="15.7109375" customWidth="1"/>
    <col min="3" max="3" width="19.5703125" customWidth="1"/>
    <col min="4" max="4" width="16.42578125" customWidth="1"/>
    <col min="5" max="5" width="16.140625" customWidth="1"/>
    <col min="6" max="6" width="20" customWidth="1"/>
    <col min="7" max="7" width="21.140625" customWidth="1"/>
  </cols>
  <sheetData>
    <row r="1" spans="1:7" ht="15.75" x14ac:dyDescent="0.2">
      <c r="A1" s="3" t="s">
        <v>41</v>
      </c>
    </row>
    <row r="2" spans="1:7" ht="15.75" x14ac:dyDescent="0.2">
      <c r="G2" s="11" t="s">
        <v>23</v>
      </c>
    </row>
    <row r="3" spans="1:7" ht="31.5" customHeight="1" x14ac:dyDescent="0.2">
      <c r="A3" s="72" t="s">
        <v>42</v>
      </c>
      <c r="B3" s="72" t="s">
        <v>43</v>
      </c>
      <c r="C3" s="72"/>
      <c r="D3" s="72"/>
      <c r="E3" s="72" t="s">
        <v>44</v>
      </c>
      <c r="F3" s="72"/>
      <c r="G3" s="72"/>
    </row>
    <row r="4" spans="1:7" ht="25.5" customHeight="1" x14ac:dyDescent="0.2">
      <c r="A4" s="72"/>
      <c r="B4" s="74" t="s">
        <v>45</v>
      </c>
      <c r="C4" s="74" t="s">
        <v>46</v>
      </c>
      <c r="D4" s="74"/>
      <c r="E4" s="74" t="s">
        <v>45</v>
      </c>
      <c r="F4" s="74" t="s">
        <v>46</v>
      </c>
      <c r="G4" s="74"/>
    </row>
    <row r="5" spans="1:7" x14ac:dyDescent="0.2">
      <c r="A5" s="72"/>
      <c r="B5" s="74"/>
      <c r="C5" s="20" t="s">
        <v>47</v>
      </c>
      <c r="D5" s="20" t="s">
        <v>48</v>
      </c>
      <c r="E5" s="74"/>
      <c r="F5" s="20" t="s">
        <v>47</v>
      </c>
      <c r="G5" s="20" t="s">
        <v>48</v>
      </c>
    </row>
    <row r="6" spans="1:7" x14ac:dyDescent="0.2">
      <c r="A6" s="13">
        <v>1</v>
      </c>
      <c r="B6" s="13">
        <v>2</v>
      </c>
      <c r="C6" s="13">
        <v>3</v>
      </c>
      <c r="D6" s="13">
        <v>4</v>
      </c>
      <c r="E6" s="13">
        <v>5</v>
      </c>
      <c r="F6" s="13">
        <v>6</v>
      </c>
      <c r="G6" s="13">
        <v>7</v>
      </c>
    </row>
    <row r="7" spans="1:7" ht="56.25" customHeight="1" x14ac:dyDescent="0.2">
      <c r="A7" s="14" t="s">
        <v>49</v>
      </c>
      <c r="B7" s="53">
        <f>B11</f>
        <v>0</v>
      </c>
      <c r="C7" s="53">
        <f t="shared" ref="C7:G7" si="0">C11</f>
        <v>0</v>
      </c>
      <c r="D7" s="53">
        <f t="shared" si="0"/>
        <v>0</v>
      </c>
      <c r="E7" s="53">
        <f t="shared" si="0"/>
        <v>0</v>
      </c>
      <c r="F7" s="53">
        <f t="shared" si="0"/>
        <v>0</v>
      </c>
      <c r="G7" s="53">
        <f t="shared" si="0"/>
        <v>0</v>
      </c>
    </row>
    <row r="8" spans="1:7" ht="33" customHeight="1" x14ac:dyDescent="0.2">
      <c r="A8" s="14" t="s">
        <v>50</v>
      </c>
      <c r="B8" s="21"/>
      <c r="C8" s="21"/>
      <c r="D8" s="21"/>
      <c r="E8" s="21"/>
      <c r="F8" s="21"/>
      <c r="G8" s="21"/>
    </row>
    <row r="9" spans="1:7" ht="15.75" x14ac:dyDescent="0.2">
      <c r="A9" s="14">
        <v>2210</v>
      </c>
      <c r="B9" s="21"/>
      <c r="C9" s="21"/>
      <c r="D9" s="21"/>
      <c r="E9" s="21"/>
      <c r="F9" s="21"/>
      <c r="G9" s="21"/>
    </row>
    <row r="10" spans="1:7" ht="15.75" x14ac:dyDescent="0.2">
      <c r="A10" s="14"/>
      <c r="B10" s="21"/>
      <c r="C10" s="21"/>
      <c r="D10" s="21"/>
      <c r="E10" s="21"/>
      <c r="F10" s="21"/>
      <c r="G10" s="21"/>
    </row>
    <row r="11" spans="1:7" ht="35.25" customHeight="1" x14ac:dyDescent="0.2">
      <c r="A11" s="14" t="s">
        <v>51</v>
      </c>
      <c r="B11" s="53"/>
      <c r="C11" s="53"/>
      <c r="D11" s="53"/>
      <c r="E11" s="53"/>
      <c r="F11" s="53"/>
      <c r="G11" s="21"/>
    </row>
    <row r="12" spans="1:7" ht="15.75" x14ac:dyDescent="0.2">
      <c r="A12" s="14"/>
      <c r="B12" s="21"/>
      <c r="C12" s="21"/>
      <c r="D12" s="21"/>
      <c r="E12" s="21"/>
      <c r="F12" s="21"/>
      <c r="G12" s="21"/>
    </row>
    <row r="13" spans="1:7" ht="15.75" x14ac:dyDescent="0.2">
      <c r="A13" s="14"/>
      <c r="B13" s="21"/>
      <c r="C13" s="21"/>
      <c r="D13" s="21"/>
      <c r="E13" s="21"/>
      <c r="F13" s="21"/>
      <c r="G13" s="21"/>
    </row>
    <row r="14" spans="1:7" ht="33.75" customHeight="1" x14ac:dyDescent="0.2">
      <c r="A14" s="73" t="s">
        <v>95</v>
      </c>
      <c r="B14" s="73"/>
      <c r="C14" s="73"/>
      <c r="D14" s="73"/>
      <c r="E14" s="73"/>
      <c r="F14" s="73"/>
      <c r="G14" s="73"/>
    </row>
    <row r="15" spans="1:7" ht="15.75" x14ac:dyDescent="0.2">
      <c r="A15" s="4" t="s">
        <v>9</v>
      </c>
    </row>
    <row r="16" spans="1:7" ht="15.75" x14ac:dyDescent="0.2">
      <c r="A16" s="4"/>
    </row>
    <row r="18" spans="1:1" ht="15.75" x14ac:dyDescent="0.2">
      <c r="A18" s="3"/>
    </row>
  </sheetData>
  <mergeCells count="8">
    <mergeCell ref="A14:G14"/>
    <mergeCell ref="A3:A5"/>
    <mergeCell ref="B3:D3"/>
    <mergeCell ref="E3:G3"/>
    <mergeCell ref="B4:B5"/>
    <mergeCell ref="C4:D4"/>
    <mergeCell ref="E4:E5"/>
    <mergeCell ref="F4:G4"/>
  </mergeCells>
  <hyperlinks>
    <hyperlink ref="B4" r:id="rId1" display="http://search.ligazakon.ua/l_doc2.nsf/link1/RE30165.html"/>
    <hyperlink ref="C4" r:id="rId2" display="http://search.ligazakon.ua/l_doc2.nsf/link1/RE30165.html"/>
    <hyperlink ref="E4" r:id="rId3" display="http://search.ligazakon.ua/l_doc2.nsf/link1/RE30165.html"/>
    <hyperlink ref="F4" r:id="rId4" display="http://search.ligazakon.ua/l_doc2.nsf/link1/RE30165.html"/>
    <hyperlink ref="C5" r:id="rId5" display="http://search.ligazakon.ua/l_doc2.nsf/link1/RE30165.html"/>
    <hyperlink ref="D5" r:id="rId6" display="http://search.ligazakon.ua/l_doc2.nsf/link1/RE30165.html"/>
    <hyperlink ref="F5" r:id="rId7" display="http://search.ligazakon.ua/l_doc2.nsf/link1/RE30165.html"/>
    <hyperlink ref="G5" r:id="rId8" display="http://search.ligazakon.ua/l_doc2.nsf/link1/RE30165.html"/>
  </hyperlinks>
  <pageMargins left="0.7" right="0.7" top="0.75" bottom="0.75" header="0.3" footer="0.3"/>
  <pageSetup paperSize="9" orientation="landscape" r:id="rId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opLeftCell="A13" zoomScaleNormal="100" workbookViewId="0">
      <selection activeCell="B14" sqref="B14:F14"/>
    </sheetView>
  </sheetViews>
  <sheetFormatPr defaultRowHeight="12.75" x14ac:dyDescent="0.2"/>
  <cols>
    <col min="1" max="1" width="32.42578125" customWidth="1"/>
    <col min="2" max="6" width="21.5703125" customWidth="1"/>
  </cols>
  <sheetData>
    <row r="1" spans="1:6" ht="15.75" x14ac:dyDescent="0.2">
      <c r="A1" s="3" t="s">
        <v>52</v>
      </c>
    </row>
    <row r="2" spans="1:6" ht="15.75" x14ac:dyDescent="0.2">
      <c r="A2" s="3" t="s">
        <v>53</v>
      </c>
    </row>
    <row r="3" spans="1:6" ht="60.75" customHeight="1" x14ac:dyDescent="0.2">
      <c r="A3" s="12" t="s">
        <v>54</v>
      </c>
      <c r="B3" s="12" t="s">
        <v>25</v>
      </c>
      <c r="C3" s="12" t="s">
        <v>26</v>
      </c>
      <c r="D3" s="12" t="s">
        <v>27</v>
      </c>
      <c r="E3" s="12" t="s">
        <v>28</v>
      </c>
      <c r="F3" s="12" t="s">
        <v>29</v>
      </c>
    </row>
    <row r="4" spans="1:6" x14ac:dyDescent="0.2">
      <c r="A4" s="13">
        <v>1</v>
      </c>
      <c r="B4" s="13">
        <v>2</v>
      </c>
      <c r="C4" s="13">
        <v>3</v>
      </c>
      <c r="D4" s="13">
        <v>4</v>
      </c>
      <c r="E4" s="13">
        <v>5</v>
      </c>
      <c r="F4" s="13">
        <v>6</v>
      </c>
    </row>
    <row r="5" spans="1:6" ht="15.75" x14ac:dyDescent="0.2">
      <c r="A5" s="79" t="s">
        <v>78</v>
      </c>
      <c r="B5" s="80"/>
      <c r="C5" s="80"/>
      <c r="D5" s="80"/>
      <c r="E5" s="80"/>
      <c r="F5" s="81"/>
    </row>
    <row r="6" spans="1:6" ht="33.75" customHeight="1" x14ac:dyDescent="0.2">
      <c r="A6" s="44" t="s">
        <v>96</v>
      </c>
      <c r="B6" s="47">
        <v>1</v>
      </c>
      <c r="C6" s="47">
        <f>B6</f>
        <v>1</v>
      </c>
      <c r="D6" s="47">
        <v>1</v>
      </c>
      <c r="E6" s="47">
        <f t="shared" ref="E6:F10" si="0">C6-B6</f>
        <v>0</v>
      </c>
      <c r="F6" s="47">
        <f t="shared" si="0"/>
        <v>0</v>
      </c>
    </row>
    <row r="7" spans="1:6" ht="33.75" customHeight="1" x14ac:dyDescent="0.2">
      <c r="A7" s="44" t="s">
        <v>97</v>
      </c>
      <c r="B7" s="47">
        <v>1</v>
      </c>
      <c r="C7" s="47">
        <f t="shared" ref="C7:C10" si="1">B7</f>
        <v>1</v>
      </c>
      <c r="D7" s="47">
        <v>1</v>
      </c>
      <c r="E7" s="47">
        <f t="shared" si="0"/>
        <v>0</v>
      </c>
      <c r="F7" s="47">
        <f t="shared" si="0"/>
        <v>0</v>
      </c>
    </row>
    <row r="8" spans="1:6" ht="15.75" x14ac:dyDescent="0.2">
      <c r="A8" s="44" t="s">
        <v>105</v>
      </c>
      <c r="B8" s="47">
        <v>1</v>
      </c>
      <c r="C8" s="47">
        <f t="shared" si="1"/>
        <v>1</v>
      </c>
      <c r="D8" s="47">
        <v>1</v>
      </c>
      <c r="E8" s="47">
        <f t="shared" si="0"/>
        <v>0</v>
      </c>
      <c r="F8" s="47">
        <f t="shared" si="0"/>
        <v>0</v>
      </c>
    </row>
    <row r="9" spans="1:6" ht="36" customHeight="1" x14ac:dyDescent="0.2">
      <c r="A9" s="44" t="s">
        <v>106</v>
      </c>
      <c r="B9" s="47">
        <v>15</v>
      </c>
      <c r="C9" s="47">
        <f t="shared" si="1"/>
        <v>15</v>
      </c>
      <c r="D9" s="47">
        <v>10</v>
      </c>
      <c r="E9" s="47">
        <f t="shared" si="0"/>
        <v>0</v>
      </c>
      <c r="F9" s="47">
        <f t="shared" si="0"/>
        <v>-5</v>
      </c>
    </row>
    <row r="10" spans="1:6" ht="75" customHeight="1" x14ac:dyDescent="0.2">
      <c r="A10" s="14" t="s">
        <v>107</v>
      </c>
      <c r="B10" s="15">
        <v>13</v>
      </c>
      <c r="C10" s="47">
        <f t="shared" si="1"/>
        <v>13</v>
      </c>
      <c r="D10" s="15">
        <v>8</v>
      </c>
      <c r="E10" s="15">
        <f t="shared" si="0"/>
        <v>0</v>
      </c>
      <c r="F10" s="15">
        <f t="shared" si="0"/>
        <v>-5</v>
      </c>
    </row>
    <row r="11" spans="1:6" ht="39" customHeight="1" x14ac:dyDescent="0.2">
      <c r="A11" s="54" t="s">
        <v>86</v>
      </c>
      <c r="B11" s="75" t="s">
        <v>108</v>
      </c>
      <c r="C11" s="75"/>
      <c r="D11" s="75"/>
      <c r="E11" s="75"/>
      <c r="F11" s="76"/>
    </row>
    <row r="12" spans="1:6" ht="17.25" customHeight="1" x14ac:dyDescent="0.2">
      <c r="A12" s="79" t="s">
        <v>79</v>
      </c>
      <c r="B12" s="80"/>
      <c r="C12" s="80"/>
      <c r="D12" s="80"/>
      <c r="E12" s="80"/>
      <c r="F12" s="81"/>
    </row>
    <row r="13" spans="1:6" ht="51.75" customHeight="1" x14ac:dyDescent="0.2">
      <c r="A13" s="28" t="s">
        <v>109</v>
      </c>
      <c r="B13" s="29">
        <v>13347</v>
      </c>
      <c r="C13" s="47">
        <f t="shared" ref="C13" si="2">B13</f>
        <v>13347</v>
      </c>
      <c r="D13" s="29">
        <v>13647</v>
      </c>
      <c r="E13" s="29">
        <f t="shared" ref="E13" si="3">C13-B13</f>
        <v>0</v>
      </c>
      <c r="F13" s="29">
        <f t="shared" ref="F13" si="4">D13-C13</f>
        <v>300</v>
      </c>
    </row>
    <row r="14" spans="1:6" ht="35.25" customHeight="1" x14ac:dyDescent="0.2">
      <c r="A14" s="54" t="s">
        <v>87</v>
      </c>
      <c r="B14" s="77" t="s">
        <v>110</v>
      </c>
      <c r="C14" s="77"/>
      <c r="D14" s="77"/>
      <c r="E14" s="77"/>
      <c r="F14" s="78"/>
    </row>
    <row r="15" spans="1:6" ht="20.25" customHeight="1" x14ac:dyDescent="0.2">
      <c r="A15" s="79" t="s">
        <v>80</v>
      </c>
      <c r="B15" s="80"/>
      <c r="C15" s="80"/>
      <c r="D15" s="80"/>
      <c r="E15" s="80"/>
      <c r="F15" s="81"/>
    </row>
    <row r="16" spans="1:6" ht="54" customHeight="1" x14ac:dyDescent="0.2">
      <c r="A16" s="14" t="s">
        <v>111</v>
      </c>
      <c r="B16" s="15">
        <v>165.31</v>
      </c>
      <c r="C16" s="47">
        <v>148.69</v>
      </c>
      <c r="D16" s="15">
        <v>88.34</v>
      </c>
      <c r="E16" s="29">
        <f t="shared" ref="E16" si="5">C16-B16</f>
        <v>-16.620000000000005</v>
      </c>
      <c r="F16" s="29">
        <f t="shared" ref="F16" si="6">D16-C16</f>
        <v>-60.349999999999994</v>
      </c>
    </row>
    <row r="17" spans="1:6" ht="42.75" customHeight="1" x14ac:dyDescent="0.2">
      <c r="A17" s="54" t="s">
        <v>86</v>
      </c>
      <c r="B17" s="77" t="s">
        <v>112</v>
      </c>
      <c r="C17" s="77"/>
      <c r="D17" s="77"/>
      <c r="E17" s="77"/>
      <c r="F17" s="78"/>
    </row>
    <row r="18" spans="1:6" ht="18" customHeight="1" x14ac:dyDescent="0.2">
      <c r="A18" s="79" t="s">
        <v>81</v>
      </c>
      <c r="B18" s="80"/>
      <c r="C18" s="80"/>
      <c r="D18" s="80"/>
      <c r="E18" s="80"/>
      <c r="F18" s="81"/>
    </row>
    <row r="19" spans="1:6" ht="60.75" customHeight="1" x14ac:dyDescent="0.2">
      <c r="A19" s="44" t="s">
        <v>113</v>
      </c>
      <c r="B19" s="55">
        <v>100</v>
      </c>
      <c r="C19" s="47">
        <f t="shared" ref="C19" si="7">B19</f>
        <v>100</v>
      </c>
      <c r="D19" s="55">
        <v>100</v>
      </c>
      <c r="E19" s="47">
        <f>C19-B19</f>
        <v>0</v>
      </c>
      <c r="F19" s="47">
        <f>D19-C19</f>
        <v>0</v>
      </c>
    </row>
    <row r="20" spans="1:6" ht="38.25" customHeight="1" x14ac:dyDescent="0.2">
      <c r="A20" s="54" t="s">
        <v>55</v>
      </c>
      <c r="B20" s="77"/>
      <c r="C20" s="77"/>
      <c r="D20" s="77"/>
      <c r="E20" s="77"/>
      <c r="F20" s="78"/>
    </row>
  </sheetData>
  <mergeCells count="8">
    <mergeCell ref="B11:F11"/>
    <mergeCell ref="B14:F14"/>
    <mergeCell ref="B17:F17"/>
    <mergeCell ref="B20:F20"/>
    <mergeCell ref="A5:F5"/>
    <mergeCell ref="A12:F12"/>
    <mergeCell ref="A15:F15"/>
    <mergeCell ref="A18:F18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zoomScaleNormal="100" workbookViewId="0">
      <pane xSplit="1" ySplit="3" topLeftCell="B16" activePane="bottomRight" state="frozen"/>
      <selection pane="topRight" activeCell="B1" sqref="B1"/>
      <selection pane="bottomLeft" activeCell="A4" sqref="A4"/>
      <selection pane="bottomRight" activeCell="B20" sqref="B20:J20"/>
    </sheetView>
  </sheetViews>
  <sheetFormatPr defaultRowHeight="12.75" x14ac:dyDescent="0.2"/>
  <cols>
    <col min="1" max="1" width="28.28515625" customWidth="1"/>
    <col min="2" max="10" width="13.5703125" customWidth="1"/>
  </cols>
  <sheetData>
    <row r="1" spans="1:10" ht="15.75" x14ac:dyDescent="0.2">
      <c r="A1" s="3" t="s">
        <v>56</v>
      </c>
    </row>
    <row r="2" spans="1:10" ht="47.25" customHeight="1" x14ac:dyDescent="0.2">
      <c r="A2" s="88" t="s">
        <v>61</v>
      </c>
      <c r="B2" s="72" t="s">
        <v>82</v>
      </c>
      <c r="C2" s="72"/>
      <c r="D2" s="72"/>
      <c r="E2" s="72" t="s">
        <v>83</v>
      </c>
      <c r="F2" s="72"/>
      <c r="G2" s="72"/>
      <c r="H2" s="90" t="s">
        <v>57</v>
      </c>
      <c r="I2" s="91"/>
      <c r="J2" s="92"/>
    </row>
    <row r="3" spans="1:10" ht="25.5" x14ac:dyDescent="0.2">
      <c r="A3" s="89"/>
      <c r="B3" s="13" t="s">
        <v>58</v>
      </c>
      <c r="C3" s="13" t="s">
        <v>38</v>
      </c>
      <c r="D3" s="13" t="s">
        <v>59</v>
      </c>
      <c r="E3" s="13" t="s">
        <v>58</v>
      </c>
      <c r="F3" s="13" t="s">
        <v>38</v>
      </c>
      <c r="G3" s="13" t="s">
        <v>59</v>
      </c>
      <c r="H3" s="13" t="s">
        <v>58</v>
      </c>
      <c r="I3" s="13" t="s">
        <v>38</v>
      </c>
      <c r="J3" s="13" t="s">
        <v>59</v>
      </c>
    </row>
    <row r="4" spans="1:10" x14ac:dyDescent="0.2">
      <c r="A4" s="13">
        <v>1</v>
      </c>
      <c r="B4" s="13">
        <v>2</v>
      </c>
      <c r="C4" s="13">
        <v>3</v>
      </c>
      <c r="D4" s="13">
        <v>4</v>
      </c>
      <c r="E4" s="13">
        <v>5</v>
      </c>
      <c r="F4" s="13">
        <v>6</v>
      </c>
      <c r="G4" s="13">
        <v>7</v>
      </c>
      <c r="H4" s="13">
        <v>8</v>
      </c>
      <c r="I4" s="13">
        <v>9</v>
      </c>
      <c r="J4" s="13">
        <v>10</v>
      </c>
    </row>
    <row r="5" spans="1:10" ht="18.75" customHeight="1" x14ac:dyDescent="0.2">
      <c r="A5" s="79" t="s">
        <v>78</v>
      </c>
      <c r="B5" s="80"/>
      <c r="C5" s="80"/>
      <c r="D5" s="80"/>
      <c r="E5" s="80"/>
      <c r="F5" s="80"/>
      <c r="G5" s="80"/>
      <c r="H5" s="80"/>
      <c r="I5" s="80"/>
      <c r="J5" s="81"/>
    </row>
    <row r="6" spans="1:10" ht="54.75" customHeight="1" x14ac:dyDescent="0.2">
      <c r="A6" s="44" t="s">
        <v>96</v>
      </c>
      <c r="B6" s="43">
        <f t="shared" ref="B6:B10" si="0">C6</f>
        <v>0</v>
      </c>
      <c r="C6" s="43">
        <v>0</v>
      </c>
      <c r="D6" s="43"/>
      <c r="E6" s="43">
        <f t="shared" ref="E6:E10" si="1">F6</f>
        <v>1</v>
      </c>
      <c r="F6" s="59">
        <v>1</v>
      </c>
      <c r="G6" s="43"/>
      <c r="H6" s="43">
        <f t="shared" ref="H6:H10" si="2">E6-B6</f>
        <v>1</v>
      </c>
      <c r="I6" s="43">
        <f t="shared" ref="I6:I10" si="3">F6-C6</f>
        <v>1</v>
      </c>
      <c r="J6" s="43">
        <f t="shared" ref="J6:J10" si="4">G6-D6</f>
        <v>0</v>
      </c>
    </row>
    <row r="7" spans="1:10" ht="54.75" customHeight="1" x14ac:dyDescent="0.2">
      <c r="A7" s="44" t="s">
        <v>97</v>
      </c>
      <c r="B7" s="43">
        <f t="shared" si="0"/>
        <v>1</v>
      </c>
      <c r="C7" s="43">
        <v>1</v>
      </c>
      <c r="D7" s="43"/>
      <c r="E7" s="43">
        <f t="shared" si="1"/>
        <v>1</v>
      </c>
      <c r="F7" s="59">
        <v>1</v>
      </c>
      <c r="G7" s="43"/>
      <c r="H7" s="43">
        <f t="shared" si="2"/>
        <v>0</v>
      </c>
      <c r="I7" s="43">
        <f t="shared" si="3"/>
        <v>0</v>
      </c>
      <c r="J7" s="43">
        <f t="shared" si="4"/>
        <v>0</v>
      </c>
    </row>
    <row r="8" spans="1:10" ht="30" customHeight="1" x14ac:dyDescent="0.2">
      <c r="A8" s="44" t="s">
        <v>105</v>
      </c>
      <c r="B8" s="43">
        <f t="shared" si="0"/>
        <v>1</v>
      </c>
      <c r="C8" s="43">
        <v>1</v>
      </c>
      <c r="D8" s="43"/>
      <c r="E8" s="43">
        <f t="shared" si="1"/>
        <v>1</v>
      </c>
      <c r="F8" s="59">
        <v>1</v>
      </c>
      <c r="G8" s="43"/>
      <c r="H8" s="43">
        <f t="shared" si="2"/>
        <v>0</v>
      </c>
      <c r="I8" s="43">
        <f t="shared" si="3"/>
        <v>0</v>
      </c>
      <c r="J8" s="43">
        <f t="shared" si="4"/>
        <v>0</v>
      </c>
    </row>
    <row r="9" spans="1:10" ht="54.75" customHeight="1" x14ac:dyDescent="0.2">
      <c r="A9" s="44" t="s">
        <v>106</v>
      </c>
      <c r="B9" s="43">
        <f t="shared" si="0"/>
        <v>9</v>
      </c>
      <c r="C9" s="43">
        <v>9</v>
      </c>
      <c r="D9" s="43"/>
      <c r="E9" s="43">
        <f t="shared" si="1"/>
        <v>10</v>
      </c>
      <c r="F9" s="59">
        <v>10</v>
      </c>
      <c r="G9" s="43"/>
      <c r="H9" s="43">
        <f t="shared" si="2"/>
        <v>1</v>
      </c>
      <c r="I9" s="43">
        <f t="shared" si="3"/>
        <v>1</v>
      </c>
      <c r="J9" s="43">
        <f t="shared" si="4"/>
        <v>0</v>
      </c>
    </row>
    <row r="10" spans="1:10" ht="101.25" customHeight="1" x14ac:dyDescent="0.2">
      <c r="A10" s="44" t="s">
        <v>107</v>
      </c>
      <c r="B10" s="43">
        <f t="shared" si="0"/>
        <v>8</v>
      </c>
      <c r="C10" s="43">
        <v>8</v>
      </c>
      <c r="D10" s="43"/>
      <c r="E10" s="43">
        <f t="shared" si="1"/>
        <v>8</v>
      </c>
      <c r="F10" s="59">
        <v>8</v>
      </c>
      <c r="G10" s="43"/>
      <c r="H10" s="43">
        <f t="shared" si="2"/>
        <v>0</v>
      </c>
      <c r="I10" s="43">
        <f t="shared" si="3"/>
        <v>0</v>
      </c>
      <c r="J10" s="43">
        <f t="shared" si="4"/>
        <v>0</v>
      </c>
    </row>
    <row r="11" spans="1:10" ht="33" customHeight="1" x14ac:dyDescent="0.2">
      <c r="A11" s="54" t="s">
        <v>88</v>
      </c>
      <c r="B11" s="82" t="s">
        <v>116</v>
      </c>
      <c r="C11" s="82"/>
      <c r="D11" s="82"/>
      <c r="E11" s="82"/>
      <c r="F11" s="82"/>
      <c r="G11" s="82"/>
      <c r="H11" s="82"/>
      <c r="I11" s="82"/>
      <c r="J11" s="83"/>
    </row>
    <row r="12" spans="1:10" ht="23.25" customHeight="1" x14ac:dyDescent="0.2">
      <c r="A12" s="79" t="s">
        <v>79</v>
      </c>
      <c r="B12" s="80"/>
      <c r="C12" s="80"/>
      <c r="D12" s="80"/>
      <c r="E12" s="80"/>
      <c r="F12" s="80"/>
      <c r="G12" s="80"/>
      <c r="H12" s="80"/>
      <c r="I12" s="80"/>
      <c r="J12" s="81"/>
    </row>
    <row r="13" spans="1:10" ht="60.75" customHeight="1" x14ac:dyDescent="0.2">
      <c r="A13" s="44" t="s">
        <v>114</v>
      </c>
      <c r="B13" s="43">
        <f t="shared" ref="B13" si="5">C13</f>
        <v>13347</v>
      </c>
      <c r="C13" s="43">
        <v>13347</v>
      </c>
      <c r="D13" s="43"/>
      <c r="E13" s="43">
        <f t="shared" ref="E13" si="6">F13</f>
        <v>13647</v>
      </c>
      <c r="F13" s="59">
        <v>13647</v>
      </c>
      <c r="G13" s="43"/>
      <c r="H13" s="43">
        <f t="shared" ref="H13:J13" si="7">E13-B13</f>
        <v>300</v>
      </c>
      <c r="I13" s="43">
        <f t="shared" si="7"/>
        <v>300</v>
      </c>
      <c r="J13" s="43">
        <f t="shared" si="7"/>
        <v>0</v>
      </c>
    </row>
    <row r="14" spans="1:10" ht="36" customHeight="1" x14ac:dyDescent="0.2">
      <c r="A14" s="45" t="s">
        <v>89</v>
      </c>
      <c r="B14" s="84" t="s">
        <v>115</v>
      </c>
      <c r="C14" s="84"/>
      <c r="D14" s="84"/>
      <c r="E14" s="84"/>
      <c r="F14" s="84"/>
      <c r="G14" s="84"/>
      <c r="H14" s="84"/>
      <c r="I14" s="84"/>
      <c r="J14" s="85"/>
    </row>
    <row r="15" spans="1:10" ht="15.75" x14ac:dyDescent="0.2">
      <c r="A15" s="79" t="s">
        <v>80</v>
      </c>
      <c r="B15" s="80"/>
      <c r="C15" s="80"/>
      <c r="D15" s="80"/>
      <c r="E15" s="80"/>
      <c r="F15" s="80"/>
      <c r="G15" s="80"/>
      <c r="H15" s="80"/>
      <c r="I15" s="80"/>
      <c r="J15" s="81"/>
    </row>
    <row r="16" spans="1:10" ht="63" x14ac:dyDescent="0.2">
      <c r="A16" s="44" t="s">
        <v>111</v>
      </c>
      <c r="B16" s="43">
        <f t="shared" ref="B16" si="8">C16</f>
        <v>59.82</v>
      </c>
      <c r="C16" s="43">
        <v>59.82</v>
      </c>
      <c r="D16" s="43"/>
      <c r="E16" s="43">
        <f t="shared" ref="E16" si="9">F16</f>
        <v>88.34</v>
      </c>
      <c r="F16" s="59">
        <v>88.34</v>
      </c>
      <c r="G16" s="43"/>
      <c r="H16" s="43">
        <f t="shared" ref="H16" si="10">E16-B16</f>
        <v>28.520000000000003</v>
      </c>
      <c r="I16" s="43">
        <f t="shared" ref="I16" si="11">F16-C16</f>
        <v>28.520000000000003</v>
      </c>
      <c r="J16" s="43">
        <f t="shared" ref="J16" si="12">G16-D16</f>
        <v>0</v>
      </c>
    </row>
    <row r="17" spans="1:10" ht="38.25" customHeight="1" x14ac:dyDescent="0.2">
      <c r="A17" s="54" t="s">
        <v>88</v>
      </c>
      <c r="B17" s="86" t="s">
        <v>117</v>
      </c>
      <c r="C17" s="86"/>
      <c r="D17" s="86"/>
      <c r="E17" s="86"/>
      <c r="F17" s="86"/>
      <c r="G17" s="86"/>
      <c r="H17" s="86"/>
      <c r="I17" s="86"/>
      <c r="J17" s="87"/>
    </row>
    <row r="18" spans="1:10" ht="15.75" x14ac:dyDescent="0.2">
      <c r="A18" s="79" t="s">
        <v>81</v>
      </c>
      <c r="B18" s="80"/>
      <c r="C18" s="80"/>
      <c r="D18" s="80"/>
      <c r="E18" s="80"/>
      <c r="F18" s="80"/>
      <c r="G18" s="80"/>
      <c r="H18" s="80"/>
      <c r="I18" s="80"/>
      <c r="J18" s="81"/>
    </row>
    <row r="19" spans="1:10" ht="73.5" customHeight="1" x14ac:dyDescent="0.2">
      <c r="A19" s="44" t="s">
        <v>113</v>
      </c>
      <c r="B19" s="43">
        <f t="shared" ref="B19" si="13">C19</f>
        <v>100</v>
      </c>
      <c r="C19" s="43">
        <v>100</v>
      </c>
      <c r="D19" s="43"/>
      <c r="E19" s="43">
        <f t="shared" ref="E19" si="14">F19</f>
        <v>100</v>
      </c>
      <c r="F19" s="55">
        <v>100</v>
      </c>
      <c r="G19" s="43"/>
      <c r="H19" s="43">
        <f t="shared" ref="H19:J19" si="15">E19-B19</f>
        <v>0</v>
      </c>
      <c r="I19" s="43">
        <f t="shared" si="15"/>
        <v>0</v>
      </c>
      <c r="J19" s="43">
        <f t="shared" si="15"/>
        <v>0</v>
      </c>
    </row>
    <row r="20" spans="1:10" ht="34.5" customHeight="1" x14ac:dyDescent="0.2">
      <c r="A20" s="54" t="s">
        <v>88</v>
      </c>
      <c r="B20" s="84"/>
      <c r="C20" s="84"/>
      <c r="D20" s="84"/>
      <c r="E20" s="84"/>
      <c r="F20" s="84"/>
      <c r="G20" s="84"/>
      <c r="H20" s="84"/>
      <c r="I20" s="84"/>
      <c r="J20" s="85"/>
    </row>
    <row r="21" spans="1:10" ht="34.5" customHeight="1" x14ac:dyDescent="0.2">
      <c r="A21" s="93" t="s">
        <v>90</v>
      </c>
      <c r="B21" s="93"/>
      <c r="C21" s="4" t="s">
        <v>91</v>
      </c>
    </row>
    <row r="22" spans="1:10" ht="7.5" customHeight="1" x14ac:dyDescent="0.25">
      <c r="A22" s="19" t="s">
        <v>60</v>
      </c>
    </row>
  </sheetData>
  <mergeCells count="13">
    <mergeCell ref="B20:J20"/>
    <mergeCell ref="A21:B21"/>
    <mergeCell ref="A12:J12"/>
    <mergeCell ref="A15:J15"/>
    <mergeCell ref="A18:J18"/>
    <mergeCell ref="B11:J11"/>
    <mergeCell ref="B14:J14"/>
    <mergeCell ref="B17:J17"/>
    <mergeCell ref="A2:A3"/>
    <mergeCell ref="B2:D2"/>
    <mergeCell ref="E2:G2"/>
    <mergeCell ref="H2:J2"/>
    <mergeCell ref="A5:J5"/>
  </mergeCells>
  <pageMargins left="0.7" right="0.7" top="0.75" bottom="0.75" header="0.3" footer="0.3"/>
  <pageSetup paperSize="9" scale="9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workbookViewId="0">
      <selection activeCell="A8" sqref="A8"/>
    </sheetView>
  </sheetViews>
  <sheetFormatPr defaultRowHeight="12.75" x14ac:dyDescent="0.2"/>
  <cols>
    <col min="1" max="1" width="5.140625" customWidth="1"/>
    <col min="2" max="3" width="49.5703125" customWidth="1"/>
    <col min="4" max="4" width="40.5703125" customWidth="1"/>
  </cols>
  <sheetData>
    <row r="1" spans="1:4" ht="29.25" customHeight="1" x14ac:dyDescent="0.2">
      <c r="A1" s="94" t="s">
        <v>62</v>
      </c>
      <c r="B1" s="94"/>
      <c r="C1" s="94"/>
      <c r="D1" s="94"/>
    </row>
    <row r="2" spans="1:4" ht="53.25" customHeight="1" x14ac:dyDescent="0.2">
      <c r="A2" s="12" t="s">
        <v>63</v>
      </c>
      <c r="B2" s="12" t="s">
        <v>64</v>
      </c>
      <c r="C2" s="12" t="s">
        <v>65</v>
      </c>
      <c r="D2" s="12" t="s">
        <v>66</v>
      </c>
    </row>
    <row r="3" spans="1:4" x14ac:dyDescent="0.2">
      <c r="A3" s="13">
        <v>1</v>
      </c>
      <c r="B3" s="13">
        <v>2</v>
      </c>
      <c r="C3" s="13">
        <v>3</v>
      </c>
      <c r="D3" s="13">
        <v>4</v>
      </c>
    </row>
    <row r="4" spans="1:4" ht="15.75" x14ac:dyDescent="0.2">
      <c r="A4" s="22"/>
      <c r="B4" s="22"/>
      <c r="C4" s="22"/>
      <c r="D4" s="22"/>
    </row>
    <row r="5" spans="1:4" ht="15.75" x14ac:dyDescent="0.2">
      <c r="A5" s="3"/>
    </row>
    <row r="6" spans="1:4" ht="15.75" x14ac:dyDescent="0.2">
      <c r="A6" s="3" t="s">
        <v>67</v>
      </c>
    </row>
    <row r="7" spans="1:4" ht="112.5" customHeight="1" x14ac:dyDescent="0.2">
      <c r="A7" s="65" t="s">
        <v>118</v>
      </c>
      <c r="B7" s="65"/>
      <c r="C7" s="65"/>
      <c r="D7" s="65"/>
    </row>
    <row r="8" spans="1:4" ht="15.75" x14ac:dyDescent="0.2">
      <c r="A8" s="4"/>
    </row>
    <row r="9" spans="1:4" ht="15.75" x14ac:dyDescent="0.2">
      <c r="A9" s="3" t="s">
        <v>68</v>
      </c>
    </row>
    <row r="10" spans="1:4" ht="31.5" x14ac:dyDescent="0.2">
      <c r="A10" s="12" t="s">
        <v>63</v>
      </c>
      <c r="B10" s="12" t="s">
        <v>69</v>
      </c>
      <c r="C10" s="72" t="s">
        <v>70</v>
      </c>
      <c r="D10" s="72"/>
    </row>
    <row r="11" spans="1:4" x14ac:dyDescent="0.2">
      <c r="A11" s="13">
        <v>1</v>
      </c>
      <c r="B11" s="13">
        <v>2</v>
      </c>
      <c r="C11" s="96">
        <v>3</v>
      </c>
      <c r="D11" s="96"/>
    </row>
    <row r="12" spans="1:4" ht="15.75" x14ac:dyDescent="0.2">
      <c r="A12" s="22"/>
      <c r="B12" s="14"/>
      <c r="C12" s="97"/>
      <c r="D12" s="97"/>
    </row>
    <row r="13" spans="1:4" ht="15.75" x14ac:dyDescent="0.2">
      <c r="A13" s="23"/>
      <c r="B13" s="24"/>
      <c r="C13" s="98"/>
      <c r="D13" s="98"/>
    </row>
    <row r="14" spans="1:4" ht="15.75" x14ac:dyDescent="0.2">
      <c r="A14" s="3"/>
    </row>
    <row r="15" spans="1:4" ht="33.75" customHeight="1" x14ac:dyDescent="0.25">
      <c r="A15" s="95" t="s">
        <v>84</v>
      </c>
      <c r="B15" s="95"/>
      <c r="C15" s="25" t="s">
        <v>1</v>
      </c>
      <c r="D15" s="38" t="s">
        <v>85</v>
      </c>
    </row>
    <row r="16" spans="1:4" ht="15.75" customHeight="1" x14ac:dyDescent="0.2">
      <c r="A16" s="5"/>
      <c r="B16" s="5"/>
      <c r="C16" s="2" t="s">
        <v>71</v>
      </c>
      <c r="D16" s="2" t="s">
        <v>72</v>
      </c>
    </row>
    <row r="17" spans="1:1" ht="15.75" x14ac:dyDescent="0.2">
      <c r="A17" s="16"/>
    </row>
    <row r="18" spans="1:1" ht="15.75" x14ac:dyDescent="0.2">
      <c r="A18" s="4"/>
    </row>
  </sheetData>
  <mergeCells count="7">
    <mergeCell ref="A1:D1"/>
    <mergeCell ref="A15:B15"/>
    <mergeCell ref="C10:D10"/>
    <mergeCell ref="C11:D11"/>
    <mergeCell ref="C12:D12"/>
    <mergeCell ref="C13:D13"/>
    <mergeCell ref="A7:D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п.1-4</vt:lpstr>
      <vt:lpstr>п.5.1</vt:lpstr>
      <vt:lpstr>п.5.2</vt:lpstr>
      <vt:lpstr>п.6</vt:lpstr>
      <vt:lpstr>п.7.1</vt:lpstr>
      <vt:lpstr>п.7.2</vt:lpstr>
      <vt:lpstr>п.8-10</vt:lpstr>
      <vt:lpstr>п.5.1!Область_печати</vt:lpstr>
      <vt:lpstr>п.5.2!Область_печати</vt:lpstr>
      <vt:lpstr>п.6!Область_печати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cp:lastModifiedBy>ПК</cp:lastModifiedBy>
  <cp:lastPrinted>2021-02-08T06:29:38Z</cp:lastPrinted>
  <dcterms:created xsi:type="dcterms:W3CDTF">2021-01-20T12:52:31Z</dcterms:created>
  <dcterms:modified xsi:type="dcterms:W3CDTF">2021-02-08T07:41:48Z</dcterms:modified>
</cp:coreProperties>
</file>