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Фин.план 2020г.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39" i="2" l="1"/>
  <c r="F38" i="2"/>
  <c r="F37" i="2"/>
  <c r="F36" i="2"/>
  <c r="F35" i="2"/>
  <c r="F34" i="2"/>
  <c r="F33" i="2"/>
  <c r="F32" i="2"/>
  <c r="F31" i="2"/>
  <c r="F30" i="2"/>
  <c r="F29" i="2"/>
  <c r="F28" i="2"/>
  <c r="F27" i="2"/>
  <c r="F25" i="2"/>
  <c r="F24" i="2"/>
  <c r="F23" i="2"/>
  <c r="F21" i="2"/>
  <c r="F19" i="2"/>
  <c r="F18" i="2"/>
  <c r="F17" i="2"/>
  <c r="F16" i="2"/>
  <c r="F15" i="2"/>
  <c r="F14" i="2"/>
  <c r="F13" i="2"/>
  <c r="F12" i="2"/>
  <c r="F11" i="2"/>
  <c r="E10" i="2"/>
  <c r="D10" i="2"/>
  <c r="F7" i="2"/>
  <c r="F6" i="2"/>
  <c r="F8" i="2" l="1"/>
  <c r="F10" i="2"/>
</calcChain>
</file>

<file path=xl/sharedStrings.xml><?xml version="1.0" encoding="utf-8"?>
<sst xmlns="http://schemas.openxmlformats.org/spreadsheetml/2006/main" count="81" uniqueCount="49">
  <si>
    <t>№ з.п.</t>
  </si>
  <si>
    <t>Найменування показників</t>
  </si>
  <si>
    <t>Один.
вим.</t>
  </si>
  <si>
    <t>факт</t>
  </si>
  <si>
    <t>різниця</t>
  </si>
  <si>
    <t>в т. ч. ПДВ</t>
  </si>
  <si>
    <t>Об'єм БМР по договорній ціні</t>
  </si>
  <si>
    <t>Інші  доходи</t>
  </si>
  <si>
    <t>*</t>
  </si>
  <si>
    <t xml:space="preserve"> -</t>
  </si>
  <si>
    <t>Всього доходи по підприємству</t>
  </si>
  <si>
    <t>в т.ч.: капітальний ремонт (доріг та тротуарів)</t>
  </si>
  <si>
    <t>м2</t>
  </si>
  <si>
    <t>в т. ч.: Управління з виконання політики
ЛМР в галузі ЖКГ</t>
  </si>
  <si>
    <t>в т.ч.:поточний ремонт (доріг, тротуарів та зливових стоків)</t>
  </si>
  <si>
    <t>з них  Управління з виконання політики
ЛМР в галузі ЖКГ</t>
  </si>
  <si>
    <t>інші замовники</t>
  </si>
  <si>
    <t>грн.</t>
  </si>
  <si>
    <t xml:space="preserve"> в т.ч.: утримання тротуарів</t>
  </si>
  <si>
    <t>т.м2</t>
  </si>
  <si>
    <t xml:space="preserve">     вартість 1м2</t>
  </si>
  <si>
    <t>-</t>
  </si>
  <si>
    <t>розмітка доріг</t>
  </si>
  <si>
    <t>інші послуги</t>
  </si>
  <si>
    <t>Витрати - всього</t>
  </si>
  <si>
    <t>в т. ч.: заробітна плата</t>
  </si>
  <si>
    <t xml:space="preserve">                    нарахування на з\плату</t>
  </si>
  <si>
    <t xml:space="preserve">                    матеріали</t>
  </si>
  <si>
    <t xml:space="preserve">                    вода</t>
  </si>
  <si>
    <t xml:space="preserve">                    електроенергія</t>
  </si>
  <si>
    <t xml:space="preserve">                    газ</t>
  </si>
  <si>
    <t xml:space="preserve">                    ПММ</t>
  </si>
  <si>
    <t xml:space="preserve">                    податки</t>
  </si>
  <si>
    <t xml:space="preserve">                   інші</t>
  </si>
  <si>
    <t>%</t>
  </si>
  <si>
    <t>Прибуток від виконаних робіт</t>
  </si>
  <si>
    <t>Збитки</t>
  </si>
  <si>
    <t>Директор КП "Лисичанський Шляхрембуд"</t>
  </si>
  <si>
    <t>Головний бухгалтер КП "Лисичанський Шляхрембуд"</t>
  </si>
  <si>
    <t>В.О. Новодранова</t>
  </si>
  <si>
    <t>12 місяців</t>
  </si>
  <si>
    <t>Рентабільність (%)</t>
  </si>
  <si>
    <t>Доходи, пред'явленi Замовикам за січень -грудень 2020р.</t>
  </si>
  <si>
    <t>О.А. Курілов</t>
  </si>
  <si>
    <t>тис.грн.</t>
  </si>
  <si>
    <t xml:space="preserve">     вартість 1км</t>
  </si>
  <si>
    <t xml:space="preserve">   в т. ч.:  утримання  доріг</t>
  </si>
  <si>
    <t>Звіт про виконання фінансового плану
  КП "Лисичанський Шляхрембуд"
за 12  місяців 2020 р.</t>
  </si>
  <si>
    <t>План 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</si>
</sst>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 indent="3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left" vertical="center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P36" sqref="P36"/>
    </sheetView>
  </sheetViews>
  <sheetFormatPr defaultRowHeight="15" x14ac:dyDescent="0.25"/>
  <cols>
    <col min="1" max="1" width="5.7109375" customWidth="1"/>
    <col min="2" max="2" width="29.85546875" customWidth="1"/>
    <col min="4" max="4" width="9.42578125" bestFit="1" customWidth="1"/>
    <col min="6" max="6" width="13" customWidth="1"/>
  </cols>
  <sheetData>
    <row r="1" spans="1:9" ht="45.75" customHeight="1" x14ac:dyDescent="0.25">
      <c r="A1" s="37" t="s">
        <v>47</v>
      </c>
      <c r="B1" s="37"/>
      <c r="C1" s="37"/>
      <c r="D1" s="37"/>
      <c r="E1" s="37"/>
      <c r="F1" s="37"/>
    </row>
    <row r="2" spans="1:9" ht="15.75" thickBot="1" x14ac:dyDescent="0.3">
      <c r="A2" s="38"/>
      <c r="B2" s="38"/>
      <c r="C2" s="38"/>
      <c r="D2" s="39"/>
      <c r="E2" s="39"/>
      <c r="F2" s="1"/>
    </row>
    <row r="3" spans="1:9" ht="15.75" thickBot="1" x14ac:dyDescent="0.3">
      <c r="A3" s="40" t="s">
        <v>0</v>
      </c>
      <c r="B3" s="40" t="s">
        <v>1</v>
      </c>
      <c r="C3" s="41" t="s">
        <v>2</v>
      </c>
      <c r="D3" s="41" t="s">
        <v>48</v>
      </c>
      <c r="E3" s="40" t="s">
        <v>40</v>
      </c>
      <c r="F3" s="40"/>
    </row>
    <row r="4" spans="1:9" ht="15.75" thickBot="1" x14ac:dyDescent="0.3">
      <c r="A4" s="40"/>
      <c r="B4" s="40"/>
      <c r="C4" s="42"/>
      <c r="D4" s="42"/>
      <c r="E4" s="2" t="s">
        <v>3</v>
      </c>
      <c r="F4" s="3" t="s">
        <v>4</v>
      </c>
      <c r="G4" s="29"/>
    </row>
    <row r="5" spans="1:9" ht="15.75" thickBot="1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</row>
    <row r="6" spans="1:9" ht="30" customHeight="1" x14ac:dyDescent="0.25">
      <c r="A6" s="5">
        <v>1</v>
      </c>
      <c r="B6" s="6" t="s">
        <v>42</v>
      </c>
      <c r="C6" s="7"/>
      <c r="D6" s="8"/>
      <c r="E6" s="9">
        <v>6289.44</v>
      </c>
      <c r="F6" s="9">
        <f>E6-D6</f>
        <v>6289.44</v>
      </c>
      <c r="G6" s="32"/>
    </row>
    <row r="7" spans="1:9" ht="17.25" customHeight="1" x14ac:dyDescent="0.25">
      <c r="A7" s="5"/>
      <c r="B7" s="10" t="s">
        <v>5</v>
      </c>
      <c r="C7" s="7"/>
      <c r="D7" s="11"/>
      <c r="E7" s="11">
        <v>1048.24</v>
      </c>
      <c r="F7" s="11">
        <f>E7-D7</f>
        <v>1048.24</v>
      </c>
      <c r="G7" s="32"/>
    </row>
    <row r="8" spans="1:9" ht="27.75" customHeight="1" x14ac:dyDescent="0.25">
      <c r="A8" s="12">
        <v>2</v>
      </c>
      <c r="B8" s="13" t="s">
        <v>6</v>
      </c>
      <c r="C8" s="14" t="s">
        <v>44</v>
      </c>
      <c r="D8" s="8">
        <v>382491.2</v>
      </c>
      <c r="E8" s="9">
        <f>E6-E7</f>
        <v>5241.2</v>
      </c>
      <c r="F8" s="8">
        <f>F6-F7</f>
        <v>5241.2</v>
      </c>
      <c r="G8" s="32"/>
    </row>
    <row r="9" spans="1:9" ht="19.5" customHeight="1" x14ac:dyDescent="0.25">
      <c r="A9" s="5">
        <v>3</v>
      </c>
      <c r="B9" s="13" t="s">
        <v>7</v>
      </c>
      <c r="C9" s="7" t="s">
        <v>8</v>
      </c>
      <c r="D9" s="9" t="s">
        <v>9</v>
      </c>
      <c r="E9" s="15"/>
      <c r="F9" s="15">
        <v>120</v>
      </c>
      <c r="G9" s="29"/>
    </row>
    <row r="10" spans="1:9" ht="25.5" customHeight="1" x14ac:dyDescent="0.25">
      <c r="A10" s="5">
        <v>4</v>
      </c>
      <c r="B10" s="13" t="s">
        <v>10</v>
      </c>
      <c r="C10" s="14" t="s">
        <v>44</v>
      </c>
      <c r="D10" s="8">
        <f>D8</f>
        <v>382491.2</v>
      </c>
      <c r="E10" s="15">
        <f>E8+E9</f>
        <v>5241.2</v>
      </c>
      <c r="F10" s="15">
        <f t="shared" ref="F10:F19" si="0">E10-D10</f>
        <v>-377250</v>
      </c>
      <c r="G10" s="32"/>
      <c r="H10" s="30"/>
    </row>
    <row r="11" spans="1:9" ht="29.25" customHeight="1" x14ac:dyDescent="0.25">
      <c r="A11" s="16"/>
      <c r="B11" s="13" t="s">
        <v>11</v>
      </c>
      <c r="C11" s="14" t="s">
        <v>44</v>
      </c>
      <c r="D11" s="9">
        <v>279741.2</v>
      </c>
      <c r="E11" s="9"/>
      <c r="F11" s="9">
        <f t="shared" si="0"/>
        <v>-279741.2</v>
      </c>
      <c r="G11" s="30"/>
      <c r="H11" s="30"/>
    </row>
    <row r="12" spans="1:9" x14ac:dyDescent="0.25">
      <c r="A12" s="7"/>
      <c r="B12" s="10"/>
      <c r="C12" s="7" t="s">
        <v>12</v>
      </c>
      <c r="D12" s="11">
        <v>549731</v>
      </c>
      <c r="E12" s="11"/>
      <c r="F12" s="17">
        <f t="shared" si="0"/>
        <v>-549731</v>
      </c>
      <c r="G12" s="30"/>
      <c r="H12" s="30"/>
    </row>
    <row r="13" spans="1:9" ht="35.25" customHeight="1" x14ac:dyDescent="0.25">
      <c r="A13" s="7"/>
      <c r="B13" s="10" t="s">
        <v>13</v>
      </c>
      <c r="C13" s="14" t="s">
        <v>44</v>
      </c>
      <c r="D13" s="9">
        <v>279741.2</v>
      </c>
      <c r="E13" s="9">
        <v>0</v>
      </c>
      <c r="F13" s="9">
        <f t="shared" si="0"/>
        <v>-279741.2</v>
      </c>
      <c r="G13" s="30"/>
      <c r="H13" s="30"/>
    </row>
    <row r="14" spans="1:9" x14ac:dyDescent="0.25">
      <c r="A14" s="7"/>
      <c r="B14" s="10"/>
      <c r="C14" s="7" t="s">
        <v>12</v>
      </c>
      <c r="D14" s="18">
        <v>549731</v>
      </c>
      <c r="E14" s="18">
        <v>0</v>
      </c>
      <c r="F14" s="16">
        <f t="shared" si="0"/>
        <v>-549731</v>
      </c>
      <c r="G14" s="43"/>
      <c r="H14" s="44"/>
    </row>
    <row r="15" spans="1:9" ht="27" customHeight="1" x14ac:dyDescent="0.25">
      <c r="A15" s="7"/>
      <c r="B15" s="13" t="s">
        <v>14</v>
      </c>
      <c r="C15" s="14" t="s">
        <v>44</v>
      </c>
      <c r="D15" s="9">
        <v>99500</v>
      </c>
      <c r="E15" s="15">
        <v>2214.1999999999998</v>
      </c>
      <c r="F15" s="19">
        <f t="shared" si="0"/>
        <v>-97285.8</v>
      </c>
      <c r="G15" s="32"/>
      <c r="H15" s="31"/>
      <c r="I15" s="33"/>
    </row>
    <row r="16" spans="1:9" x14ac:dyDescent="0.25">
      <c r="A16" s="7"/>
      <c r="B16" s="10"/>
      <c r="C16" s="7" t="s">
        <v>12</v>
      </c>
      <c r="D16" s="20">
        <v>145632</v>
      </c>
      <c r="E16" s="16">
        <v>0</v>
      </c>
      <c r="F16" s="21">
        <f t="shared" si="0"/>
        <v>-145632</v>
      </c>
      <c r="G16" s="32"/>
      <c r="H16" s="30"/>
    </row>
    <row r="17" spans="1:9" ht="41.25" customHeight="1" x14ac:dyDescent="0.25">
      <c r="A17" s="7"/>
      <c r="B17" s="10" t="s">
        <v>15</v>
      </c>
      <c r="C17" s="14" t="s">
        <v>44</v>
      </c>
      <c r="D17" s="9">
        <v>99500</v>
      </c>
      <c r="E17" s="15">
        <v>1319.8</v>
      </c>
      <c r="F17" s="21">
        <f t="shared" si="0"/>
        <v>-98180.2</v>
      </c>
      <c r="G17" s="32"/>
      <c r="H17" s="30"/>
      <c r="I17" s="34"/>
    </row>
    <row r="18" spans="1:9" ht="16.5" customHeight="1" x14ac:dyDescent="0.25">
      <c r="A18" s="10"/>
      <c r="B18" s="10" t="s">
        <v>16</v>
      </c>
      <c r="C18" s="14" t="s">
        <v>44</v>
      </c>
      <c r="D18" s="14"/>
      <c r="E18" s="16">
        <v>894.4</v>
      </c>
      <c r="F18" s="16">
        <f>E18</f>
        <v>894.4</v>
      </c>
      <c r="G18" s="32"/>
      <c r="H18" s="30"/>
      <c r="I18" s="34"/>
    </row>
    <row r="19" spans="1:9" ht="22.5" customHeight="1" x14ac:dyDescent="0.25">
      <c r="A19" s="7"/>
      <c r="B19" s="13" t="s">
        <v>46</v>
      </c>
      <c r="C19" s="14" t="s">
        <v>44</v>
      </c>
      <c r="D19" s="9">
        <v>2500</v>
      </c>
      <c r="E19" s="5">
        <v>2085.6</v>
      </c>
      <c r="F19" s="15">
        <f t="shared" si="0"/>
        <v>-414.40000000000009</v>
      </c>
      <c r="G19" s="32"/>
      <c r="I19" s="34"/>
    </row>
    <row r="20" spans="1:9" ht="13.5" customHeight="1" x14ac:dyDescent="0.25">
      <c r="A20" s="7"/>
      <c r="B20" s="10" t="s">
        <v>45</v>
      </c>
      <c r="C20" s="7"/>
      <c r="D20" s="14"/>
      <c r="E20" s="10"/>
      <c r="F20" s="22"/>
    </row>
    <row r="21" spans="1:9" ht="42" customHeight="1" x14ac:dyDescent="0.25">
      <c r="A21" s="7"/>
      <c r="B21" s="10" t="s">
        <v>13</v>
      </c>
      <c r="C21" s="14" t="s">
        <v>44</v>
      </c>
      <c r="D21" s="11">
        <v>2500</v>
      </c>
      <c r="E21" s="7">
        <v>2085.6</v>
      </c>
      <c r="F21" s="16">
        <f>E21-D21</f>
        <v>-414.40000000000009</v>
      </c>
    </row>
    <row r="22" spans="1:9" ht="18.75" customHeight="1" x14ac:dyDescent="0.25">
      <c r="A22" s="7"/>
      <c r="B22" s="10" t="s">
        <v>16</v>
      </c>
      <c r="C22" s="14" t="s">
        <v>44</v>
      </c>
      <c r="D22" s="14"/>
      <c r="E22" s="16"/>
      <c r="F22" s="16"/>
    </row>
    <row r="23" spans="1:9" ht="18.75" customHeight="1" x14ac:dyDescent="0.25">
      <c r="A23" s="7"/>
      <c r="B23" s="13" t="s">
        <v>18</v>
      </c>
      <c r="C23" s="14" t="s">
        <v>44</v>
      </c>
      <c r="D23" s="9">
        <v>666.67</v>
      </c>
      <c r="E23" s="15">
        <v>657.1</v>
      </c>
      <c r="F23" s="15">
        <f>E23-D23</f>
        <v>-9.5699999999999363</v>
      </c>
      <c r="G23" s="32"/>
      <c r="I23" s="33"/>
    </row>
    <row r="24" spans="1:9" x14ac:dyDescent="0.25">
      <c r="A24" s="7"/>
      <c r="B24" s="10"/>
      <c r="C24" s="7" t="s">
        <v>19</v>
      </c>
      <c r="D24" s="7"/>
      <c r="E24" s="7"/>
      <c r="F24" s="22">
        <f>E24-D24</f>
        <v>0</v>
      </c>
    </row>
    <row r="25" spans="1:9" ht="39" customHeight="1" x14ac:dyDescent="0.25">
      <c r="A25" s="7"/>
      <c r="B25" s="10" t="s">
        <v>13</v>
      </c>
      <c r="C25" s="14" t="s">
        <v>44</v>
      </c>
      <c r="D25" s="9">
        <v>666.67</v>
      </c>
      <c r="E25" s="15">
        <v>657.1</v>
      </c>
      <c r="F25" s="16">
        <f>E23-D23</f>
        <v>-9.5699999999999363</v>
      </c>
      <c r="G25" s="32"/>
    </row>
    <row r="26" spans="1:9" ht="18" customHeight="1" x14ac:dyDescent="0.25">
      <c r="A26" s="7"/>
      <c r="B26" s="10" t="s">
        <v>20</v>
      </c>
      <c r="C26" s="7" t="s">
        <v>17</v>
      </c>
      <c r="D26" s="15" t="s">
        <v>21</v>
      </c>
      <c r="E26" s="16"/>
      <c r="F26" s="16"/>
    </row>
    <row r="27" spans="1:9" ht="17.25" customHeight="1" x14ac:dyDescent="0.25">
      <c r="A27" s="7"/>
      <c r="B27" s="13" t="s">
        <v>22</v>
      </c>
      <c r="C27" s="14" t="s">
        <v>44</v>
      </c>
      <c r="D27" s="23">
        <v>83.3</v>
      </c>
      <c r="E27" s="23">
        <v>64.599999999999994</v>
      </c>
      <c r="F27" s="23">
        <f>E27-D27</f>
        <v>-18.700000000000003</v>
      </c>
      <c r="G27" s="32"/>
      <c r="I27" s="35"/>
    </row>
    <row r="28" spans="1:9" ht="40.5" customHeight="1" x14ac:dyDescent="0.25">
      <c r="A28" s="7"/>
      <c r="B28" s="10" t="s">
        <v>13</v>
      </c>
      <c r="C28" s="14" t="s">
        <v>44</v>
      </c>
      <c r="D28" s="23">
        <v>83.3</v>
      </c>
      <c r="E28" s="23">
        <v>64.599999999999994</v>
      </c>
      <c r="F28" s="23">
        <f>E28-D28</f>
        <v>-18.700000000000003</v>
      </c>
      <c r="G28" s="32"/>
    </row>
    <row r="29" spans="1:9" ht="16.5" customHeight="1" x14ac:dyDescent="0.25">
      <c r="A29" s="7"/>
      <c r="B29" s="13" t="s">
        <v>23</v>
      </c>
      <c r="C29" s="14" t="s">
        <v>44</v>
      </c>
      <c r="D29" s="14"/>
      <c r="E29" s="9">
        <v>219.7</v>
      </c>
      <c r="F29" s="15">
        <f>-E29</f>
        <v>-219.7</v>
      </c>
      <c r="I29" s="34"/>
    </row>
    <row r="30" spans="1:9" ht="21.75" customHeight="1" x14ac:dyDescent="0.25">
      <c r="A30" s="5">
        <v>6</v>
      </c>
      <c r="B30" s="13" t="s">
        <v>24</v>
      </c>
      <c r="C30" s="14" t="s">
        <v>44</v>
      </c>
      <c r="D30" s="15">
        <v>23977.599999999999</v>
      </c>
      <c r="E30" s="15">
        <v>5238.1000000000004</v>
      </c>
      <c r="F30" s="15">
        <f t="shared" ref="F30:F39" si="1">E30-D30</f>
        <v>-18739.5</v>
      </c>
      <c r="G30" s="30"/>
    </row>
    <row r="31" spans="1:9" ht="17.25" customHeight="1" x14ac:dyDescent="0.25">
      <c r="A31" s="7"/>
      <c r="B31" s="10" t="s">
        <v>25</v>
      </c>
      <c r="C31" s="7" t="s">
        <v>8</v>
      </c>
      <c r="D31" s="16">
        <v>8160</v>
      </c>
      <c r="E31" s="25">
        <v>3093.9</v>
      </c>
      <c r="F31" s="25">
        <f t="shared" si="1"/>
        <v>-5066.1000000000004</v>
      </c>
      <c r="G31" s="32"/>
    </row>
    <row r="32" spans="1:9" ht="20.25" customHeight="1" x14ac:dyDescent="0.25">
      <c r="A32" s="7"/>
      <c r="B32" s="10" t="s">
        <v>26</v>
      </c>
      <c r="C32" s="7" t="s">
        <v>8</v>
      </c>
      <c r="D32" s="16">
        <v>1795.2</v>
      </c>
      <c r="E32" s="25">
        <v>679.6</v>
      </c>
      <c r="F32" s="16">
        <f t="shared" si="1"/>
        <v>-1115.5999999999999</v>
      </c>
      <c r="G32" s="32"/>
    </row>
    <row r="33" spans="1:7" ht="20.25" customHeight="1" x14ac:dyDescent="0.25">
      <c r="A33" s="7"/>
      <c r="B33" s="10" t="s">
        <v>27</v>
      </c>
      <c r="C33" s="7" t="s">
        <v>8</v>
      </c>
      <c r="D33" s="25">
        <v>7939.4</v>
      </c>
      <c r="E33" s="7">
        <v>629.1</v>
      </c>
      <c r="F33" s="25">
        <f t="shared" si="1"/>
        <v>-7310.2999999999993</v>
      </c>
      <c r="G33" s="32"/>
    </row>
    <row r="34" spans="1:7" ht="18" customHeight="1" x14ac:dyDescent="0.25">
      <c r="A34" s="7"/>
      <c r="B34" s="10" t="s">
        <v>28</v>
      </c>
      <c r="C34" s="7" t="s">
        <v>8</v>
      </c>
      <c r="D34" s="25">
        <v>14</v>
      </c>
      <c r="E34" s="7">
        <v>5.7</v>
      </c>
      <c r="F34" s="25">
        <f t="shared" si="1"/>
        <v>-8.3000000000000007</v>
      </c>
      <c r="G34" s="32"/>
    </row>
    <row r="35" spans="1:7" ht="18" customHeight="1" x14ac:dyDescent="0.25">
      <c r="A35" s="7"/>
      <c r="B35" s="10" t="s">
        <v>29</v>
      </c>
      <c r="C35" s="7" t="s">
        <v>8</v>
      </c>
      <c r="D35" s="25">
        <v>112</v>
      </c>
      <c r="E35" s="7">
        <v>47.4</v>
      </c>
      <c r="F35" s="25">
        <f t="shared" si="1"/>
        <v>-64.599999999999994</v>
      </c>
      <c r="G35" s="32"/>
    </row>
    <row r="36" spans="1:7" ht="17.25" customHeight="1" x14ac:dyDescent="0.25">
      <c r="A36" s="7"/>
      <c r="B36" s="10" t="s">
        <v>30</v>
      </c>
      <c r="C36" s="7" t="s">
        <v>8</v>
      </c>
      <c r="D36" s="25">
        <v>1025</v>
      </c>
      <c r="E36" s="7">
        <v>219</v>
      </c>
      <c r="F36" s="25">
        <f t="shared" si="1"/>
        <v>-806</v>
      </c>
      <c r="G36" s="32"/>
    </row>
    <row r="37" spans="1:7" ht="15.75" customHeight="1" x14ac:dyDescent="0.25">
      <c r="A37" s="7"/>
      <c r="B37" s="10" t="s">
        <v>31</v>
      </c>
      <c r="C37" s="7" t="s">
        <v>8</v>
      </c>
      <c r="D37" s="25">
        <v>2760</v>
      </c>
      <c r="E37" s="7">
        <v>495.1</v>
      </c>
      <c r="F37" s="25">
        <f t="shared" si="1"/>
        <v>-2264.9</v>
      </c>
      <c r="G37" s="32"/>
    </row>
    <row r="38" spans="1:7" ht="17.25" customHeight="1" x14ac:dyDescent="0.25">
      <c r="A38" s="7"/>
      <c r="B38" s="10" t="s">
        <v>32</v>
      </c>
      <c r="C38" s="7" t="s">
        <v>8</v>
      </c>
      <c r="D38" s="25">
        <v>1380</v>
      </c>
      <c r="E38" s="25">
        <v>68.3</v>
      </c>
      <c r="F38" s="25">
        <f t="shared" si="1"/>
        <v>-1311.7</v>
      </c>
      <c r="G38" s="32"/>
    </row>
    <row r="39" spans="1:7" ht="17.25" customHeight="1" x14ac:dyDescent="0.25">
      <c r="A39" s="7"/>
      <c r="B39" s="10" t="s">
        <v>33</v>
      </c>
      <c r="C39" s="7" t="s">
        <v>8</v>
      </c>
      <c r="D39" s="25">
        <v>792</v>
      </c>
      <c r="E39" s="25"/>
      <c r="F39" s="25">
        <f t="shared" si="1"/>
        <v>-792</v>
      </c>
      <c r="G39" s="32"/>
    </row>
    <row r="40" spans="1:7" ht="14.25" customHeight="1" x14ac:dyDescent="0.25">
      <c r="A40" s="5">
        <v>7</v>
      </c>
      <c r="B40" s="13" t="s">
        <v>41</v>
      </c>
      <c r="C40" s="7" t="s">
        <v>34</v>
      </c>
      <c r="D40" s="16"/>
      <c r="E40" s="15"/>
      <c r="F40" s="24"/>
    </row>
    <row r="41" spans="1:7" ht="18" customHeight="1" x14ac:dyDescent="0.25">
      <c r="A41" s="5">
        <v>8</v>
      </c>
      <c r="B41" s="13" t="s">
        <v>35</v>
      </c>
      <c r="C41" s="7" t="s">
        <v>8</v>
      </c>
      <c r="D41" s="15"/>
      <c r="E41" s="16">
        <v>3.1</v>
      </c>
      <c r="F41" s="16">
        <v>3.1</v>
      </c>
      <c r="G41" s="32"/>
    </row>
    <row r="42" spans="1:7" x14ac:dyDescent="0.25">
      <c r="A42" s="5">
        <v>9</v>
      </c>
      <c r="B42" s="13" t="s">
        <v>36</v>
      </c>
      <c r="C42" s="7" t="s">
        <v>8</v>
      </c>
      <c r="D42" s="15"/>
      <c r="E42" s="16"/>
      <c r="F42" s="15"/>
      <c r="G42" s="32"/>
    </row>
    <row r="43" spans="1:7" x14ac:dyDescent="0.25">
      <c r="A43" s="5"/>
      <c r="B43" s="13"/>
      <c r="C43" s="7"/>
      <c r="D43" s="7"/>
      <c r="E43" s="15"/>
      <c r="F43" s="22"/>
    </row>
    <row r="44" spans="1:7" x14ac:dyDescent="0.25">
      <c r="A44" s="26"/>
      <c r="B44" s="26"/>
      <c r="C44" s="26"/>
      <c r="D44" s="26"/>
      <c r="E44" s="27"/>
      <c r="F44" s="28"/>
    </row>
    <row r="45" spans="1:7" ht="22.5" customHeight="1" x14ac:dyDescent="0.25">
      <c r="A45" s="45" t="s">
        <v>37</v>
      </c>
      <c r="B45" s="45"/>
      <c r="C45" s="26"/>
      <c r="D45" s="26"/>
      <c r="E45" s="36" t="s">
        <v>43</v>
      </c>
      <c r="F45" s="36"/>
    </row>
    <row r="46" spans="1:7" ht="24" customHeight="1" x14ac:dyDescent="0.25">
      <c r="A46" s="45" t="s">
        <v>38</v>
      </c>
      <c r="B46" s="45"/>
      <c r="C46" s="26"/>
      <c r="D46" s="26"/>
      <c r="E46" s="36" t="s">
        <v>39</v>
      </c>
      <c r="F46" s="36"/>
    </row>
  </sheetData>
  <mergeCells count="12">
    <mergeCell ref="G14:H14"/>
    <mergeCell ref="A45:B45"/>
    <mergeCell ref="E45:F45"/>
    <mergeCell ref="A46:B46"/>
    <mergeCell ref="E46:F46"/>
    <mergeCell ref="A1:F1"/>
    <mergeCell ref="A2:E2"/>
    <mergeCell ref="A3:A4"/>
    <mergeCell ref="B3:B4"/>
    <mergeCell ref="C3:C4"/>
    <mergeCell ref="D3:D4"/>
    <mergeCell ref="E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Фин.план 2020г.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2021-02-11T11:45:15Z</dcterms:modified>
</cp:coreProperties>
</file>