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20730" windowHeight="9750"/>
  </bookViews>
  <sheets>
    <sheet name="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'[28]1993'!$A$1:$IV$3,'[28]1993'!$A$1:$A$65536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'2021'!$A$1:$B$48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B35" i="1" l="1"/>
  <c r="B32" i="1"/>
  <c r="B23" i="1"/>
  <c r="B22" i="1"/>
  <c r="B11" i="1"/>
  <c r="B15" i="1" s="1"/>
  <c r="B20" i="1" s="1"/>
  <c r="B19" i="1" s="1"/>
</calcChain>
</file>

<file path=xl/sharedStrings.xml><?xml version="1.0" encoding="utf-8"?>
<sst xmlns="http://schemas.openxmlformats.org/spreadsheetml/2006/main" count="44" uniqueCount="43">
  <si>
    <t>ЗВІТ</t>
  </si>
  <si>
    <t xml:space="preserve">ПРО ВИКОНАННЯ ФІНАНСОВОГО ПЛАНУ </t>
  </si>
  <si>
    <t>КОМУНАЛЬНОГО ПІДПРИЄМСТВА  "ЛИСИЧАНСЬКА ЖЕК № 5"</t>
  </si>
  <si>
    <t>Найменування показника</t>
  </si>
  <si>
    <t>З початку року</t>
  </si>
  <si>
    <t>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</si>
  <si>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</si>
  <si>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</si>
  <si>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</si>
  <si>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</si>
  <si>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</si>
  <si>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</si>
  <si>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</si>
  <si>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Дохід з податку на прибуток</t>
  </si>
  <si>
    <t>Рентабельність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</si>
  <si>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</si>
  <si>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</si>
  <si>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</si>
  <si>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</si>
  <si>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</si>
  <si>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</si>
  <si>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</si>
  <si>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</si>
  <si>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</si>
  <si>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</si>
  <si>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</t>
  </si>
  <si>
    <t>Усього</t>
  </si>
  <si>
    <t>Коефіцієнтний аналіз</t>
  </si>
  <si>
    <t>Рентабельність діяльності</t>
  </si>
  <si>
    <t>Коефіцієнт зносу основних засобів</t>
  </si>
  <si>
    <t>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</si>
  <si>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</si>
  <si>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</si>
  <si>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</si>
  <si>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</si>
  <si>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</t>
  </si>
  <si>
    <r>
      <t>Начальник  КП ЛЖЕК № 5</t>
    </r>
    <r>
      <rPr>
        <sz val="14"/>
        <rFont val="Times New Roman"/>
        <family val="1"/>
        <charset val="204"/>
      </rPr>
      <t xml:space="preserve">   </t>
    </r>
  </si>
  <si>
    <t>Дмитро ПОЛЮШКО</t>
  </si>
  <si>
    <t>Головний  бухгалтер  КП ЛЖЕК № 5</t>
  </si>
  <si>
    <t>Євгенія КОВАЛЬЧУК</t>
  </si>
  <si>
    <t>Виконавець</t>
  </si>
  <si>
    <t xml:space="preserve"> Корольова Яна</t>
  </si>
  <si>
    <r>
      <t xml:space="preserve">за  12 місяців </t>
    </r>
    <r>
      <rPr>
        <b/>
        <u/>
        <sz val="14"/>
        <color indexed="60"/>
        <rFont val="Times New Roman"/>
        <family val="1"/>
        <charset val="204"/>
      </rPr>
      <t xml:space="preserve"> 2021</t>
    </r>
    <r>
      <rPr>
        <b/>
        <u/>
        <sz val="14"/>
        <rFont val="Times New Roman"/>
        <family val="1"/>
        <charset val="204"/>
      </rPr>
      <t xml:space="preserve">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</si>
</sst>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(* #,##0_);_(* \(#,##0\);_(* &quot;-&quot;_);_(@_)"/>
    <numFmt numFmtId="168" formatCode="_(* #,##0.0_);_(* \(#,##0.0\);_(* &quot;-&quot;_);_(@_)"/>
    <numFmt numFmtId="169" formatCode="_-* #,##0.00\ _г_р_н_._-;\-* #,##0.00\ _г_р_н_._-;_-* &quot;-&quot;??\ _г_р_н_._-;_-@_-"/>
    <numFmt numFmtId="170" formatCode="###\ ##0.000"/>
    <numFmt numFmtId="171" formatCode="_(&quot;$&quot;* #,##0.00_);_(&quot;$&quot;* \(#,##0.00\);_(&quot;$&quot;* &quot;-&quot;??_);_(@_)"/>
    <numFmt numFmtId="172" formatCode="_(* #,##0.00_);_(* \(#,##0.00\);_(* &quot;-&quot;??_);_(@_)"/>
    <numFmt numFmtId="173" formatCode="_-* #,##0.00_₴_-;\-* #,##0.00_₴_-;_-* &quot;-&quot;??_₴_-;_-@_-"/>
    <numFmt numFmtId="174" formatCode="#,##0.0_ ;[Red]\-#,##0.0\ "/>
    <numFmt numFmtId="175" formatCode="0.0;\(0.0\);\ ;\-"/>
  </numFmts>
  <fonts count="6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7" fillId="3" borderId="0" applyNumberFormat="0" applyFill="0" applyAlignment="0">
      <alignment horizontal="center"/>
      <protection locked="0"/>
    </xf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8" applyNumberFormat="0" applyAlignment="0" applyProtection="0"/>
    <xf numFmtId="0" fontId="18" fillId="23" borderId="9" applyNumberFormat="0" applyAlignment="0" applyProtection="0"/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169" fontId="7" fillId="0" borderId="0" applyFont="0" applyFill="0" applyBorder="0" applyAlignment="0" applyProtection="0"/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0" fontId="20" fillId="0" borderId="0" applyNumberFormat="0" applyFill="0" applyBorder="0" applyAlignment="0" applyProtection="0"/>
    <xf numFmtId="170" fontId="21" fillId="0" borderId="0" applyAlignment="0">
      <alignment wrapText="1"/>
    </xf>
    <xf numFmtId="0" fontId="22" fillId="6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9" borderId="8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28" fillId="24" borderId="13">
      <alignment horizontal="left" vertical="center"/>
      <protection locked="0"/>
    </xf>
    <xf numFmtId="49" fontId="28" fillId="24" borderId="13">
      <alignment horizontal="left" vertical="center"/>
    </xf>
    <xf numFmtId="4" fontId="28" fillId="24" borderId="13">
      <alignment horizontal="right" vertical="center"/>
      <protection locked="0"/>
    </xf>
    <xf numFmtId="4" fontId="28" fillId="24" borderId="13">
      <alignment horizontal="right" vertical="center"/>
    </xf>
    <xf numFmtId="4" fontId="29" fillId="24" borderId="13">
      <alignment horizontal="right" vertical="center"/>
      <protection locked="0"/>
    </xf>
    <xf numFmtId="49" fontId="30" fillId="24" borderId="1">
      <alignment horizontal="left" vertical="center"/>
      <protection locked="0"/>
    </xf>
    <xf numFmtId="49" fontId="30" fillId="24" borderId="1">
      <alignment horizontal="left" vertical="center"/>
    </xf>
    <xf numFmtId="49" fontId="31" fillId="24" borderId="1">
      <alignment horizontal="left" vertical="center"/>
      <protection locked="0"/>
    </xf>
    <xf numFmtId="49" fontId="31" fillId="24" borderId="1">
      <alignment horizontal="left" vertical="center"/>
    </xf>
    <xf numFmtId="4" fontId="30" fillId="24" borderId="1">
      <alignment horizontal="right" vertical="center"/>
      <protection locked="0"/>
    </xf>
    <xf numFmtId="4" fontId="30" fillId="24" borderId="1">
      <alignment horizontal="right" vertical="center"/>
    </xf>
    <xf numFmtId="4" fontId="32" fillId="24" borderId="1">
      <alignment horizontal="right" vertical="center"/>
      <protection locked="0"/>
    </xf>
    <xf numFmtId="49" fontId="19" fillId="24" borderId="1">
      <alignment horizontal="left" vertical="center"/>
      <protection locked="0"/>
    </xf>
    <xf numFmtId="49" fontId="19" fillId="24" borderId="1">
      <alignment horizontal="left" vertical="center"/>
      <protection locked="0"/>
    </xf>
    <xf numFmtId="49" fontId="19" fillId="24" borderId="1">
      <alignment horizontal="left" vertical="center"/>
    </xf>
    <xf numFmtId="49" fontId="19" fillId="24" borderId="1">
      <alignment horizontal="left" vertical="center"/>
    </xf>
    <xf numFmtId="49" fontId="29" fillId="24" borderId="1">
      <alignment horizontal="left" vertical="center"/>
      <protection locked="0"/>
    </xf>
    <xf numFmtId="49" fontId="29" fillId="24" borderId="1">
      <alignment horizontal="left" vertical="center"/>
    </xf>
    <xf numFmtId="4" fontId="19" fillId="24" borderId="1">
      <alignment horizontal="right" vertical="center"/>
      <protection locked="0"/>
    </xf>
    <xf numFmtId="4" fontId="19" fillId="24" borderId="1">
      <alignment horizontal="right" vertical="center"/>
      <protection locked="0"/>
    </xf>
    <xf numFmtId="4" fontId="19" fillId="24" borderId="1">
      <alignment horizontal="right" vertical="center"/>
    </xf>
    <xf numFmtId="4" fontId="19" fillId="24" borderId="1">
      <alignment horizontal="right" vertical="center"/>
    </xf>
    <xf numFmtId="4" fontId="29" fillId="24" borderId="1">
      <alignment horizontal="right" vertical="center"/>
      <protection locked="0"/>
    </xf>
    <xf numFmtId="49" fontId="33" fillId="24" borderId="1">
      <alignment horizontal="left" vertical="center"/>
      <protection locked="0"/>
    </xf>
    <xf numFmtId="49" fontId="33" fillId="24" borderId="1">
      <alignment horizontal="left" vertical="center"/>
    </xf>
    <xf numFmtId="49" fontId="34" fillId="24" borderId="1">
      <alignment horizontal="left" vertical="center"/>
      <protection locked="0"/>
    </xf>
    <xf numFmtId="49" fontId="34" fillId="24" borderId="1">
      <alignment horizontal="left" vertical="center"/>
    </xf>
    <xf numFmtId="4" fontId="33" fillId="24" borderId="1">
      <alignment horizontal="right" vertical="center"/>
      <protection locked="0"/>
    </xf>
    <xf numFmtId="4" fontId="33" fillId="24" borderId="1">
      <alignment horizontal="right" vertical="center"/>
    </xf>
    <xf numFmtId="4" fontId="35" fillId="24" borderId="1">
      <alignment horizontal="right" vertical="center"/>
      <protection locked="0"/>
    </xf>
    <xf numFmtId="49" fontId="36" fillId="0" borderId="1">
      <alignment horizontal="left" vertical="center"/>
      <protection locked="0"/>
    </xf>
    <xf numFmtId="49" fontId="36" fillId="0" borderId="1">
      <alignment horizontal="left" vertical="center"/>
    </xf>
    <xf numFmtId="49" fontId="37" fillId="0" borderId="1">
      <alignment horizontal="left" vertical="center"/>
      <protection locked="0"/>
    </xf>
    <xf numFmtId="49" fontId="37" fillId="0" borderId="1">
      <alignment horizontal="left" vertical="center"/>
    </xf>
    <xf numFmtId="4" fontId="36" fillId="0" borderId="1">
      <alignment horizontal="right" vertical="center"/>
      <protection locked="0"/>
    </xf>
    <xf numFmtId="4" fontId="36" fillId="0" borderId="1">
      <alignment horizontal="right" vertical="center"/>
    </xf>
    <xf numFmtId="4" fontId="37" fillId="0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9" fontId="36" fillId="0" borderId="1">
      <alignment horizontal="left" vertical="center"/>
      <protection locked="0"/>
    </xf>
    <xf numFmtId="49" fontId="37" fillId="0" borderId="1">
      <alignment horizontal="left" vertical="center"/>
      <protection locked="0"/>
    </xf>
    <xf numFmtId="4" fontId="36" fillId="0" borderId="1">
      <alignment horizontal="right" vertical="center"/>
      <protection locked="0"/>
    </xf>
    <xf numFmtId="0" fontId="40" fillId="0" borderId="14" applyNumberFormat="0" applyFill="0" applyAlignment="0" applyProtection="0"/>
    <xf numFmtId="0" fontId="41" fillId="25" borderId="0" applyNumberFormat="0" applyBorder="0" applyAlignment="0" applyProtection="0"/>
    <xf numFmtId="0" fontId="7" fillId="0" borderId="0"/>
    <xf numFmtId="0" fontId="7" fillId="0" borderId="0"/>
    <xf numFmtId="0" fontId="2" fillId="26" borderId="15" applyNumberFormat="0" applyFont="0" applyAlignment="0" applyProtection="0"/>
    <xf numFmtId="4" fontId="42" fillId="27" borderId="1">
      <alignment horizontal="right" vertical="center"/>
      <protection locked="0"/>
    </xf>
    <xf numFmtId="4" fontId="42" fillId="28" borderId="1">
      <alignment horizontal="right" vertical="center"/>
      <protection locked="0"/>
    </xf>
    <xf numFmtId="4" fontId="42" fillId="29" borderId="1">
      <alignment horizontal="right" vertical="center"/>
      <protection locked="0"/>
    </xf>
    <xf numFmtId="0" fontId="43" fillId="22" borderId="16" applyNumberFormat="0" applyAlignment="0" applyProtection="0"/>
    <xf numFmtId="49" fontId="19" fillId="0" borderId="1">
      <alignment horizontal="left" vertical="center" wrapText="1"/>
      <protection locked="0"/>
    </xf>
    <xf numFmtId="49" fontId="19" fillId="0" borderId="1">
      <alignment horizontal="left" vertical="center" wrapText="1"/>
      <protection locked="0"/>
    </xf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47" fillId="9" borderId="8" applyNumberFormat="0" applyAlignment="0" applyProtection="0"/>
    <xf numFmtId="0" fontId="27" fillId="9" borderId="8" applyNumberFormat="0" applyAlignment="0" applyProtection="0"/>
    <xf numFmtId="0" fontId="48" fillId="22" borderId="16" applyNumberFormat="0" applyAlignment="0" applyProtection="0"/>
    <xf numFmtId="0" fontId="43" fillId="22" borderId="16" applyNumberFormat="0" applyAlignment="0" applyProtection="0"/>
    <xf numFmtId="0" fontId="49" fillId="22" borderId="8" applyNumberFormat="0" applyAlignment="0" applyProtection="0"/>
    <xf numFmtId="0" fontId="17" fillId="22" borderId="8" applyNumberFormat="0" applyAlignment="0" applyProtection="0"/>
    <xf numFmtId="171" fontId="7" fillId="0" borderId="0" applyFont="0" applyFill="0" applyBorder="0" applyAlignment="0" applyProtection="0"/>
    <xf numFmtId="0" fontId="50" fillId="0" borderId="10" applyNumberFormat="0" applyFill="0" applyAlignment="0" applyProtection="0"/>
    <xf numFmtId="0" fontId="23" fillId="0" borderId="10" applyNumberFormat="0" applyFill="0" applyAlignment="0" applyProtection="0"/>
    <xf numFmtId="0" fontId="51" fillId="0" borderId="11" applyNumberFormat="0" applyFill="0" applyAlignment="0" applyProtection="0"/>
    <xf numFmtId="0" fontId="24" fillId="0" borderId="11" applyNumberFormat="0" applyFill="0" applyAlignment="0" applyProtection="0"/>
    <xf numFmtId="0" fontId="52" fillId="0" borderId="12" applyNumberFormat="0" applyFill="0" applyAlignment="0" applyProtection="0"/>
    <xf numFmtId="0" fontId="25" fillId="0" borderId="12" applyNumberFormat="0" applyFill="0" applyAlignment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45" fillId="0" borderId="17" applyNumberFormat="0" applyFill="0" applyAlignment="0" applyProtection="0"/>
    <xf numFmtId="0" fontId="54" fillId="23" borderId="9" applyNumberFormat="0" applyAlignment="0" applyProtection="0"/>
    <xf numFmtId="0" fontId="18" fillId="23" borderId="9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5" fillId="25" borderId="0" applyNumberFormat="0" applyBorder="0" applyAlignment="0" applyProtection="0"/>
    <xf numFmtId="0" fontId="41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7" fillId="5" borderId="0" applyNumberFormat="0" applyBorder="0" applyAlignment="0" applyProtection="0"/>
    <xf numFmtId="0" fontId="16" fillId="5" borderId="0" applyNumberFormat="0" applyBorder="0" applyAlignment="0" applyProtection="0"/>
    <xf numFmtId="0" fontId="5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9" fillId="26" borderId="15" applyNumberFormat="0" applyFont="0" applyAlignment="0" applyProtection="0"/>
    <xf numFmtId="0" fontId="7" fillId="26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0" fillId="0" borderId="14" applyNumberFormat="0" applyFill="0" applyAlignment="0" applyProtection="0"/>
    <xf numFmtId="0" fontId="40" fillId="0" borderId="14" applyNumberFormat="0" applyFill="0" applyAlignment="0" applyProtection="0"/>
    <xf numFmtId="0" fontId="1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7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4" fillId="6" borderId="0" applyNumberFormat="0" applyBorder="0" applyAlignment="0" applyProtection="0"/>
    <xf numFmtId="0" fontId="22" fillId="6" borderId="0" applyNumberFormat="0" applyBorder="0" applyAlignment="0" applyProtection="0"/>
    <xf numFmtId="175" fontId="65" fillId="24" borderId="18" applyFill="0" applyBorder="0">
      <alignment horizontal="center" vertical="center" wrapText="1"/>
      <protection locked="0"/>
    </xf>
    <xf numFmtId="170" fontId="66" fillId="0" borderId="0">
      <alignment wrapText="1"/>
    </xf>
    <xf numFmtId="170" fontId="21" fillId="0" borderId="0">
      <alignment wrapText="1"/>
    </xf>
  </cellStyleXfs>
  <cellXfs count="38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 wrapText="1"/>
      <protection locked="0"/>
    </xf>
    <xf numFmtId="167" fontId="4" fillId="2" borderId="4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left" vertical="center" wrapText="1"/>
      <protection locked="0"/>
    </xf>
    <xf numFmtId="16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7" fontId="8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68" fontId="4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53">
    <cellStyle name="_Fakt_2" xfId="3"/>
    <cellStyle name="_rozhufrovka 2009" xfId="4"/>
    <cellStyle name="_АТиСТ 5а МТР липень 2008" xfId="5"/>
    <cellStyle name="_ПРГК сводний_" xfId="6"/>
    <cellStyle name="_УТГ" xfId="7"/>
    <cellStyle name="_Феодосия 5а МТР липень 2008" xfId="8"/>
    <cellStyle name="_ХТГ довідка." xfId="9"/>
    <cellStyle name="_Шебелинка 5а МТР липень 2008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2 2" xfId="19"/>
    <cellStyle name="20% - Акцент2 3" xfId="20"/>
    <cellStyle name="20% - Акцент3 2" xfId="21"/>
    <cellStyle name="20% - Акцент3 3" xfId="22"/>
    <cellStyle name="20% - Акцент4 2" xfId="23"/>
    <cellStyle name="20% - Акцент4 3" xfId="24"/>
    <cellStyle name="20% - Акцент5 2" xfId="25"/>
    <cellStyle name="20% - Акцент5 3" xfId="26"/>
    <cellStyle name="20% - Акцент6 2" xfId="27"/>
    <cellStyle name="20% - Акцент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1 3" xfId="36"/>
    <cellStyle name="40% - Акцент2 2" xfId="37"/>
    <cellStyle name="40% - Акцент2 3" xfId="38"/>
    <cellStyle name="40% - Акцент3 2" xfId="39"/>
    <cellStyle name="40% - Акцент3 3" xfId="40"/>
    <cellStyle name="40% - Акцент4 2" xfId="41"/>
    <cellStyle name="40% - Акцент4 3" xfId="42"/>
    <cellStyle name="40% - Акцент5 2" xfId="43"/>
    <cellStyle name="40% - Акцент5 3" xfId="44"/>
    <cellStyle name="40% - Акцент6 2" xfId="45"/>
    <cellStyle name="40% - Акцент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1 3" xfId="54"/>
    <cellStyle name="60% - Акцент2 2" xfId="55"/>
    <cellStyle name="60% - Акцент2 3" xfId="56"/>
    <cellStyle name="60% - Акцент3 2" xfId="57"/>
    <cellStyle name="60% - Акцент3 3" xfId="58"/>
    <cellStyle name="60% - Акцент4 2" xfId="59"/>
    <cellStyle name="60% - Акцент4 3" xfId="60"/>
    <cellStyle name="60% - Акцент5 2" xfId="61"/>
    <cellStyle name="60% - Акцент5 3" xfId="62"/>
    <cellStyle name="60% - Акцент6 2" xfId="63"/>
    <cellStyle name="60% - Акцент6 3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Column-Header" xfId="74"/>
    <cellStyle name="Column-Header 2" xfId="75"/>
    <cellStyle name="Column-Header 3" xfId="76"/>
    <cellStyle name="Column-Header 4" xfId="77"/>
    <cellStyle name="Column-Header 5" xfId="78"/>
    <cellStyle name="Column-Header 6" xfId="79"/>
    <cellStyle name="Column-Header 7" xfId="80"/>
    <cellStyle name="Column-Header 7 2" xfId="81"/>
    <cellStyle name="Column-Header 8" xfId="82"/>
    <cellStyle name="Column-Header 8 2" xfId="83"/>
    <cellStyle name="Column-Header 9" xfId="84"/>
    <cellStyle name="Column-Header 9 2" xfId="85"/>
    <cellStyle name="Column-Header_Zvit rux-koshtiv 2010 Департамент " xfId="86"/>
    <cellStyle name="Comma_2005_03_15-Финансовый_БГ" xfId="87"/>
    <cellStyle name="Define-Column" xfId="88"/>
    <cellStyle name="Define-Column 10" xfId="89"/>
    <cellStyle name="Define-Column 2" xfId="90"/>
    <cellStyle name="Define-Column 3" xfId="91"/>
    <cellStyle name="Define-Column 4" xfId="92"/>
    <cellStyle name="Define-Column 5" xfId="93"/>
    <cellStyle name="Define-Column 6" xfId="94"/>
    <cellStyle name="Define-Column 7" xfId="95"/>
    <cellStyle name="Define-Column 7 2" xfId="96"/>
    <cellStyle name="Define-Column 7 3" xfId="97"/>
    <cellStyle name="Define-Column 8" xfId="98"/>
    <cellStyle name="Define-Column 8 2" xfId="99"/>
    <cellStyle name="Define-Column 8 3" xfId="100"/>
    <cellStyle name="Define-Column 9" xfId="101"/>
    <cellStyle name="Define-Column 9 2" xfId="102"/>
    <cellStyle name="Define-Column 9 3" xfId="103"/>
    <cellStyle name="Define-Column_Zvit rux-koshtiv 2010 Департамент " xfId="104"/>
    <cellStyle name="Explanatory Text" xfId="105"/>
    <cellStyle name="FS10" xfId="106"/>
    <cellStyle name="Good" xfId="107"/>
    <cellStyle name="Heading 1" xfId="108"/>
    <cellStyle name="Heading 2" xfId="109"/>
    <cellStyle name="Heading 3" xfId="110"/>
    <cellStyle name="Heading 4" xfId="111"/>
    <cellStyle name="Hyperlink 2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 2" xfId="182"/>
    <cellStyle name="Normal_2005_03_15-Финансовый_БГ" xfId="183"/>
    <cellStyle name="Normal_GSE DCF_Model_31_07_09 final" xfId="1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view="pageBreakPreview" zoomScale="60" zoomScaleNormal="71" workbookViewId="0">
      <selection activeCell="J11" sqref="J11"/>
    </sheetView>
  </sheetViews>
  <sheetFormatPr defaultColWidth="9.140625" defaultRowHeight="18.75"/>
  <cols>
    <col min="1" max="1" width="86.140625" style="1" customWidth="1"/>
    <col min="2" max="2" width="30.7109375" style="29" customWidth="1"/>
    <col min="3" max="16384" width="9.140625" style="1"/>
  </cols>
  <sheetData>
    <row r="1" spans="1:2" ht="21.75" customHeight="1">
      <c r="A1" s="35" t="s">
        <v>0</v>
      </c>
      <c r="B1" s="35"/>
    </row>
    <row r="2" spans="1:2">
      <c r="A2" s="35" t="s">
        <v>1</v>
      </c>
      <c r="B2" s="35"/>
    </row>
    <row r="3" spans="1:2">
      <c r="A3" s="35" t="s">
        <v>2</v>
      </c>
      <c r="B3" s="35"/>
    </row>
    <row r="4" spans="1:2">
      <c r="A4" s="36" t="s">
        <v>42</v>
      </c>
      <c r="B4" s="36"/>
    </row>
    <row r="5" spans="1:2" ht="6.75" customHeight="1">
      <c r="A5" s="37"/>
      <c r="B5" s="37"/>
    </row>
    <row r="6" spans="1:2" ht="12" customHeight="1">
      <c r="B6" s="2"/>
    </row>
    <row r="7" spans="1:2" ht="43.5" customHeight="1" thickBot="1">
      <c r="A7" s="3" t="s">
        <v>3</v>
      </c>
      <c r="B7" s="4" t="s">
        <v>4</v>
      </c>
    </row>
    <row r="8" spans="1:2" s="5" customFormat="1" ht="19.5" thickBot="1">
      <c r="A8" s="33" t="s">
        <v>5</v>
      </c>
      <c r="B8" s="34"/>
    </row>
    <row r="9" spans="1:2" s="5" customFormat="1" ht="19.5" customHeight="1">
      <c r="A9" s="6" t="s">
        <v>6</v>
      </c>
      <c r="B9" s="7">
        <v>20418</v>
      </c>
    </row>
    <row r="10" spans="1:2" s="5" customFormat="1" ht="19.5" customHeight="1">
      <c r="A10" s="9" t="s">
        <v>7</v>
      </c>
      <c r="B10" s="7">
        <v>15784</v>
      </c>
    </row>
    <row r="11" spans="1:2" s="5" customFormat="1" ht="19.5" customHeight="1">
      <c r="A11" s="10" t="s">
        <v>8</v>
      </c>
      <c r="B11" s="11">
        <f>B9-B10</f>
        <v>4634</v>
      </c>
    </row>
    <row r="12" spans="1:2" s="5" customFormat="1" ht="19.5" customHeight="1">
      <c r="A12" s="9" t="s">
        <v>9</v>
      </c>
      <c r="B12" s="7">
        <v>3158</v>
      </c>
    </row>
    <row r="13" spans="1:2" s="5" customFormat="1" ht="19.5" customHeight="1">
      <c r="A13" s="12" t="s">
        <v>10</v>
      </c>
      <c r="B13" s="7">
        <v>1851</v>
      </c>
    </row>
    <row r="14" spans="1:2" s="5" customFormat="1" ht="19.5" customHeight="1">
      <c r="A14" s="13" t="s">
        <v>11</v>
      </c>
      <c r="B14" s="7">
        <v>1155</v>
      </c>
    </row>
    <row r="15" spans="1:2" s="5" customFormat="1" ht="19.5" customHeight="1">
      <c r="A15" s="14" t="s">
        <v>12</v>
      </c>
      <c r="B15" s="15">
        <f>B11-B12+B13-B14</f>
        <v>2172</v>
      </c>
    </row>
    <row r="16" spans="1:2" s="5" customFormat="1" ht="19.5" customHeight="1">
      <c r="A16" s="16" t="s">
        <v>13</v>
      </c>
      <c r="B16" s="17">
        <v>0</v>
      </c>
    </row>
    <row r="17" spans="1:2" s="5" customFormat="1" ht="19.5" customHeight="1">
      <c r="A17" s="16" t="s">
        <v>14</v>
      </c>
      <c r="B17" s="18">
        <v>0</v>
      </c>
    </row>
    <row r="18" spans="1:2" s="5" customFormat="1" ht="19.5" customHeight="1">
      <c r="A18" s="12"/>
      <c r="B18" s="7"/>
    </row>
    <row r="19" spans="1:2" s="5" customFormat="1" ht="19.5" customHeight="1">
      <c r="A19" s="14" t="s">
        <v>15</v>
      </c>
      <c r="B19" s="15">
        <f>B20-B21</f>
        <v>2172</v>
      </c>
    </row>
    <row r="20" spans="1:2" s="5" customFormat="1" ht="19.5" customHeight="1">
      <c r="A20" s="12" t="s">
        <v>16</v>
      </c>
      <c r="B20" s="15">
        <f>B15+B16</f>
        <v>2172</v>
      </c>
    </row>
    <row r="21" spans="1:2" s="5" customFormat="1" ht="19.5" customHeight="1">
      <c r="A21" s="12" t="s">
        <v>17</v>
      </c>
      <c r="B21" s="7"/>
    </row>
    <row r="22" spans="1:2" s="5" customFormat="1" ht="19.5" customHeight="1">
      <c r="A22" s="14" t="s">
        <v>18</v>
      </c>
      <c r="B22" s="11">
        <f>B9+B13</f>
        <v>22269</v>
      </c>
    </row>
    <row r="23" spans="1:2" s="5" customFormat="1" ht="19.5" customHeight="1">
      <c r="A23" s="14" t="s">
        <v>19</v>
      </c>
      <c r="B23" s="11">
        <f>B10+B12+B14</f>
        <v>20097</v>
      </c>
    </row>
    <row r="24" spans="1:2" s="5" customFormat="1" ht="19.5" customHeight="1">
      <c r="A24" s="12"/>
      <c r="B24" s="8"/>
    </row>
    <row r="25" spans="1:2" s="5" customFormat="1" ht="19.5" customHeight="1">
      <c r="A25" s="14" t="s">
        <v>20</v>
      </c>
      <c r="B25" s="8"/>
    </row>
    <row r="26" spans="1:2" s="5" customFormat="1" ht="19.5" customHeight="1">
      <c r="A26" s="12" t="s">
        <v>21</v>
      </c>
      <c r="B26" s="7"/>
    </row>
    <row r="27" spans="1:2" s="5" customFormat="1" ht="19.5" customHeight="1">
      <c r="A27" s="12" t="s">
        <v>22</v>
      </c>
      <c r="B27" s="7">
        <v>2781</v>
      </c>
    </row>
    <row r="28" spans="1:2" s="5" customFormat="1" ht="19.5" customHeight="1">
      <c r="A28" s="12" t="s">
        <v>23</v>
      </c>
      <c r="B28" s="7">
        <v>11894</v>
      </c>
    </row>
    <row r="29" spans="1:2" s="5" customFormat="1" ht="19.5" customHeight="1">
      <c r="A29" s="12" t="s">
        <v>24</v>
      </c>
      <c r="B29" s="7">
        <v>2701</v>
      </c>
    </row>
    <row r="30" spans="1:2" s="5" customFormat="1" ht="19.5" customHeight="1">
      <c r="A30" s="12" t="s">
        <v>25</v>
      </c>
      <c r="B30" s="7">
        <v>132</v>
      </c>
    </row>
    <row r="31" spans="1:2" s="5" customFormat="1" ht="19.5" customHeight="1">
      <c r="A31" s="12" t="s">
        <v>11</v>
      </c>
      <c r="B31" s="7">
        <v>1896</v>
      </c>
    </row>
    <row r="32" spans="1:2" s="5" customFormat="1" ht="19.5" customHeight="1">
      <c r="A32" s="14" t="s">
        <v>26</v>
      </c>
      <c r="B32" s="11">
        <f>SUM(B27,B28,B29,B30,B31)</f>
        <v>19404</v>
      </c>
    </row>
    <row r="33" spans="1:2" s="5" customFormat="1" ht="19.5" customHeight="1" thickBot="1">
      <c r="A33" s="31" t="s">
        <v>27</v>
      </c>
      <c r="B33" s="32"/>
    </row>
    <row r="34" spans="1:2" s="5" customFormat="1" ht="19.5" customHeight="1">
      <c r="A34" s="19" t="s">
        <v>28</v>
      </c>
      <c r="B34" s="18">
        <v>0</v>
      </c>
    </row>
    <row r="35" spans="1:2" s="5" customFormat="1" ht="19.5" customHeight="1" thickBot="1">
      <c r="A35" s="20" t="s">
        <v>29</v>
      </c>
      <c r="B35" s="21">
        <f>ROUND(B40/B39,1)</f>
        <v>0.6</v>
      </c>
    </row>
    <row r="36" spans="1:2" s="5" customFormat="1" ht="19.5" customHeight="1" thickBot="1">
      <c r="A36" s="33" t="s">
        <v>30</v>
      </c>
      <c r="B36" s="34"/>
    </row>
    <row r="37" spans="1:2" s="5" customFormat="1" ht="19.5" customHeight="1">
      <c r="A37" s="19" t="s">
        <v>31</v>
      </c>
      <c r="B37" s="7"/>
    </row>
    <row r="38" spans="1:2" s="5" customFormat="1" ht="19.5" customHeight="1">
      <c r="A38" s="19" t="s">
        <v>32</v>
      </c>
      <c r="B38" s="8">
        <v>168501</v>
      </c>
    </row>
    <row r="39" spans="1:2" s="5" customFormat="1" ht="19.5" customHeight="1">
      <c r="A39" s="19" t="s">
        <v>33</v>
      </c>
      <c r="B39" s="7">
        <v>432033</v>
      </c>
    </row>
    <row r="40" spans="1:2" s="5" customFormat="1" ht="19.5" customHeight="1">
      <c r="A40" s="19" t="s">
        <v>34</v>
      </c>
      <c r="B40" s="7">
        <v>263532</v>
      </c>
    </row>
    <row r="41" spans="1:2" s="5" customFormat="1" ht="19.5" customHeight="1">
      <c r="A41" s="22" t="s">
        <v>35</v>
      </c>
      <c r="B41" s="7">
        <v>38521</v>
      </c>
    </row>
    <row r="42" spans="1:2" s="5" customFormat="1" ht="19.5" customHeight="1">
      <c r="A42" s="23"/>
      <c r="B42" s="23"/>
    </row>
    <row r="43" spans="1:2" s="5" customFormat="1" ht="19.5" customHeight="1">
      <c r="A43" s="24" t="s">
        <v>36</v>
      </c>
      <c r="B43" s="24" t="s">
        <v>37</v>
      </c>
    </row>
    <row r="44" spans="1:2">
      <c r="A44" s="25"/>
      <c r="B44" s="24"/>
    </row>
    <row r="45" spans="1:2">
      <c r="A45" s="26" t="s">
        <v>38</v>
      </c>
      <c r="B45" s="24" t="s">
        <v>39</v>
      </c>
    </row>
    <row r="46" spans="1:2" s="27" customFormat="1" ht="20.100000000000001" customHeight="1"/>
    <row r="47" spans="1:2">
      <c r="A47" s="28" t="s">
        <v>40</v>
      </c>
    </row>
    <row r="48" spans="1:2">
      <c r="A48" s="30" t="s">
        <v>41</v>
      </c>
      <c r="B48" s="23"/>
    </row>
    <row r="49" spans="2:2">
      <c r="B49" s="23"/>
    </row>
  </sheetData>
  <mergeCells count="8">
    <mergeCell ref="A33:B33"/>
    <mergeCell ref="A36:B36"/>
    <mergeCell ref="A1:B1"/>
    <mergeCell ref="A2:B2"/>
    <mergeCell ref="A3:B3"/>
    <mergeCell ref="A4:B4"/>
    <mergeCell ref="A5:B5"/>
    <mergeCell ref="A8:B8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ECONOM</cp:lastModifiedBy>
  <dcterms:created xsi:type="dcterms:W3CDTF">2022-01-25T11:08:34Z</dcterms:created>
  <dcterms:modified xsi:type="dcterms:W3CDTF">2022-01-25T13:20:32Z</dcterms:modified>
</cp:coreProperties>
</file>