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благодійна допомога\"/>
    </mc:Choice>
  </mc:AlternateContent>
  <xr:revisionPtr revIDLastSave="0" documentId="13_ncr:1_{CF29C8F0-2CA6-4B81-9D06-0ADF3FC74D16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КЗ &quot;Новодружеська ДШМ&quot;" sheetId="2" r:id="rId1"/>
    <sheet name="КЗ &quot;Лисичанська ДШМ №1&quot;" sheetId="3" r:id="rId2"/>
    <sheet name="КЗ &quot;Лисичанська ЦБС&quot;" sheetId="5" r:id="rId3"/>
    <sheet name="КЗ &quot;Лис.міськ.краєзн.музей&quot;" sheetId="6" r:id="rId4"/>
    <sheet name="худ.від.КЗ &quot;ЛДШМ №1&quot;" sheetId="9" r:id="rId5"/>
    <sheet name="КЗ &quot;ПК ім.В.М.Сосюри&quot;" sheetId="12" r:id="rId6"/>
    <sheet name="Разом" sheetId="8" r:id="rId7"/>
    <sheet name="Лист2" sheetId="11" r:id="rId8"/>
  </sheets>
  <externalReferences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G6" i="12" l="1"/>
  <c r="G7" i="9" l="1"/>
  <c r="G8" i="6"/>
  <c r="G83" i="5" l="1"/>
  <c r="G11" i="3"/>
  <c r="I16" i="8"/>
  <c r="H12" i="8" l="1"/>
  <c r="G14" i="2" l="1"/>
  <c r="G12" i="8" s="1"/>
  <c r="I12" i="8" l="1"/>
  <c r="I20" i="8" s="1"/>
</calcChain>
</file>

<file path=xl/sharedStrings.xml><?xml version="1.0" encoding="utf-8"?>
<sst xmlns="http://schemas.openxmlformats.org/spreadsheetml/2006/main" count="1240" uniqueCount="221">
  <si>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</si>
  <si>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</si>
  <si>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</si>
  <si>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</si>
  <si>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</si>
  <si>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</si>
  <si>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</si>
  <si>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</si>
  <si>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</si>
  <si>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</si>
  <si>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</si>
  <si>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</si>
  <si>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</si>
  <si>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</si>
  <si>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</si>
  <si>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</si>
  <si>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</si>
  <si>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</si>
  <si>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</si>
  <si>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</si>
  <si>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</si>
  <si>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</si>
  <si>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</si>
  <si>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</si>
  <si>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</si>
  <si>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</si>
  <si>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</si>
  <si>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</si>
  <si>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5</t>
  </si>
  <si>
    <t>шт.</t>
  </si>
  <si>
    <t>xxxxxxxxxx</t>
  </si>
  <si>
    <t>Використовується</t>
  </si>
  <si>
    <t>13</t>
  </si>
  <si>
    <t>10</t>
  </si>
  <si>
    <t>1</t>
  </si>
  <si>
    <t>05458867</t>
  </si>
  <si>
    <t>КЗ "Новодружеська дитяча школа мистецтв"</t>
  </si>
  <si>
    <t>хххххххххх</t>
  </si>
  <si>
    <t>36238865</t>
  </si>
  <si>
    <t>КЗ "Лисичанська дитяча школа мистецтв № 1"</t>
  </si>
  <si>
    <t>Б/н</t>
  </si>
  <si>
    <t>2</t>
  </si>
  <si>
    <t>Книги</t>
  </si>
  <si>
    <t>22</t>
  </si>
  <si>
    <t>4</t>
  </si>
  <si>
    <t>3</t>
  </si>
  <si>
    <t>6</t>
  </si>
  <si>
    <t>7</t>
  </si>
  <si>
    <t>8</t>
  </si>
  <si>
    <t>9</t>
  </si>
  <si>
    <t>11</t>
  </si>
  <si>
    <t>36238802</t>
  </si>
  <si>
    <t>18</t>
  </si>
  <si>
    <t>20187905</t>
  </si>
  <si>
    <t>КЗ Лисичанський міський краєзнавчий музей"</t>
  </si>
  <si>
    <t>КЗ "Лисичанська дитяча школа мистецтв № 1"худ.від.</t>
  </si>
  <si>
    <t>Жалюзі вертикальні</t>
  </si>
  <si>
    <t>19</t>
  </si>
  <si>
    <t>32</t>
  </si>
  <si>
    <t>36</t>
  </si>
  <si>
    <t>38</t>
  </si>
  <si>
    <t>Бібліотека для дітей № 1</t>
  </si>
  <si>
    <t>батьківський комітет</t>
  </si>
  <si>
    <t>Подарунок спонсора</t>
  </si>
  <si>
    <t>12</t>
  </si>
  <si>
    <t>14</t>
  </si>
  <si>
    <t>15</t>
  </si>
  <si>
    <t>16</t>
  </si>
  <si>
    <t>17</t>
  </si>
  <si>
    <t>20</t>
  </si>
  <si>
    <t>21</t>
  </si>
  <si>
    <t>Мольберт стаціонарний "Ліра"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</si>
  <si>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</si>
  <si>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</si>
  <si>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</si>
  <si>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</si>
  <si>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</si>
  <si>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</si>
  <si>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</si>
  <si>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</si>
  <si>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</si>
  <si>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</si>
  <si>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</si>
  <si>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Луганська ОУНБ</t>
  </si>
  <si>
    <t>37</t>
  </si>
  <si>
    <t>Світильник (світлодіодний)</t>
  </si>
  <si>
    <t>разом</t>
  </si>
  <si>
    <t>Бібліотека-філія № 3</t>
  </si>
  <si>
    <t>Бібліотека-філія № 10</t>
  </si>
  <si>
    <t>Бібліотека-філія № 2</t>
  </si>
  <si>
    <t>2021-01-05</t>
  </si>
  <si>
    <t>2021-01-12</t>
  </si>
  <si>
    <t>2021-01-14</t>
  </si>
  <si>
    <t>2021-01-15</t>
  </si>
  <si>
    <t>2021-01-19</t>
  </si>
  <si>
    <t>2021-01-21</t>
  </si>
  <si>
    <t>2021-01-26</t>
  </si>
  <si>
    <t>2021-01-27</t>
  </si>
  <si>
    <t>2021-01-28</t>
  </si>
  <si>
    <t>2021-02-02</t>
  </si>
  <si>
    <t>Бібліотека-філія № 7</t>
  </si>
  <si>
    <t>Бібліотека-філія № 8</t>
  </si>
  <si>
    <t>замість загублених</t>
  </si>
  <si>
    <t>2021-02-17</t>
  </si>
  <si>
    <t>2021-02-16</t>
  </si>
  <si>
    <t>2021-02-19</t>
  </si>
  <si>
    <t>2021-02-23</t>
  </si>
  <si>
    <t>2021-02-25</t>
  </si>
  <si>
    <t>2021-02-26</t>
  </si>
  <si>
    <t>2021-03-02</t>
  </si>
  <si>
    <t>Прожектор VIDEX PREMIUM 50W</t>
  </si>
  <si>
    <t>ГО "СХІДНА ВАРТА"</t>
  </si>
  <si>
    <t>2021-04-09</t>
  </si>
  <si>
    <t>2021-03-24</t>
  </si>
  <si>
    <t>2021-01-17</t>
  </si>
  <si>
    <t>2021-05-06</t>
  </si>
  <si>
    <t>2021-03-04</t>
  </si>
  <si>
    <t>2021-03-10</t>
  </si>
  <si>
    <t>2021-03-11</t>
  </si>
  <si>
    <t>2021-03-16</t>
  </si>
  <si>
    <t>2021-03-17</t>
  </si>
  <si>
    <t>2021-04-07</t>
  </si>
  <si>
    <t>2021-04-08</t>
  </si>
  <si>
    <t>2021-04-13</t>
  </si>
  <si>
    <t>2021-04-14</t>
  </si>
  <si>
    <t>2021-04-20</t>
  </si>
  <si>
    <t>2021-04-28</t>
  </si>
  <si>
    <t>Центральна бібліотека</t>
  </si>
  <si>
    <t>Подарунок від автора</t>
  </si>
  <si>
    <t>35</t>
  </si>
  <si>
    <t>2021-05-11</t>
  </si>
  <si>
    <t>2021-05-18</t>
  </si>
  <si>
    <t>2021-06-01</t>
  </si>
  <si>
    <t>2021-06-16</t>
  </si>
  <si>
    <t>2021-06-18</t>
  </si>
  <si>
    <t>2021-06-23</t>
  </si>
  <si>
    <t>2021-06-29</t>
  </si>
  <si>
    <t>Бібліотека-філія № 5</t>
  </si>
  <si>
    <t>ВГО "Територія жінок"</t>
  </si>
  <si>
    <t>Вітрина виставкова, 1050 мм, б/в</t>
  </si>
  <si>
    <t>Вітрина виставкова розкладна, 1000 мм, б/в</t>
  </si>
  <si>
    <t>2021-07-02</t>
  </si>
  <si>
    <t>Богомолова Олена віталіївна</t>
  </si>
  <si>
    <t>Тюль біла (31,5 м)</t>
  </si>
  <si>
    <t>Карниз пластиковий білий (2м)</t>
  </si>
  <si>
    <t>Люстра "Бурулька" дзеркальна, б/в</t>
  </si>
  <si>
    <t>2021-09-08</t>
  </si>
  <si>
    <t>батьки випускників</t>
  </si>
  <si>
    <t>батьки учнів</t>
  </si>
  <si>
    <t>батьки унів</t>
  </si>
  <si>
    <t>Блендер Scarlett SC-HB 42 F60</t>
  </si>
  <si>
    <t>2021-09-10</t>
  </si>
  <si>
    <t>ЛОЦНТ</t>
  </si>
  <si>
    <t>Монітор</t>
  </si>
  <si>
    <t>Клавіатура</t>
  </si>
  <si>
    <t>Системний блок</t>
  </si>
  <si>
    <t>Комп'ютерна мишка</t>
  </si>
  <si>
    <t>Кабель VGA</t>
  </si>
  <si>
    <t>оброблення та зберігання інформації, обмін інформацією із зовнішніми об’єктами</t>
  </si>
  <si>
    <t>Бібліотека-філія № 12</t>
  </si>
  <si>
    <t>Бібліотека-філія № 13</t>
  </si>
  <si>
    <t>Бібліотека-філія № 14</t>
  </si>
  <si>
    <t>Принтер HP</t>
  </si>
  <si>
    <t>Сканер НР</t>
  </si>
  <si>
    <t>Читачі</t>
  </si>
  <si>
    <t>2021-09-03</t>
  </si>
  <si>
    <t>2021-09-05</t>
  </si>
  <si>
    <t>2021-09-07</t>
  </si>
  <si>
    <t>Бібліотека-філія № 9</t>
  </si>
  <si>
    <t>Полупромисловий оверлок "Model:51A"</t>
  </si>
  <si>
    <t>КЗ "Палац культури ім.В.М.Сосюри м. Лисичанська"</t>
  </si>
  <si>
    <t>2021-05-14</t>
  </si>
  <si>
    <t>О.ХІМЧЕНКО</t>
  </si>
  <si>
    <t>Багет білий</t>
  </si>
  <si>
    <t>Тюль</t>
  </si>
  <si>
    <t>Стенд інформаційний</t>
  </si>
  <si>
    <t>Сейф</t>
  </si>
  <si>
    <t>Картина "Природа"</t>
  </si>
  <si>
    <t>Портрети композиторів</t>
  </si>
  <si>
    <t>Ударна установка</t>
  </si>
  <si>
    <t>Умивальник "Мойдодир"</t>
  </si>
  <si>
    <t>Дошка магнитна</t>
  </si>
  <si>
    <t>Текстильні вироби інтер'єрного призначення</t>
  </si>
  <si>
    <t>Спеціальний пристрій для кріплення портьєр, тюлі, фіранок</t>
  </si>
  <si>
    <t>Призначений для наочного відображення різноманітної інформації. Стенд може розміщуватися в будь-яких місцях: офіс, приміщення для торгівлі, в громадських будівлях</t>
  </si>
  <si>
    <t>Міцний вогнетривкий металевий ящик або шафа для зберігання документів і матеріальних цінностей.</t>
  </si>
  <si>
    <t>Це інструмент, за допомогою якого можна вплинути на сприйняття інтер'єру . Картина може стати центральним елементом інтер'єру або доповненням, підтримкою загальної ідеї Картина має естетичний вигляд, тому може слугувати прекрасним подарунком.</t>
  </si>
  <si>
    <t>Прославляти особу, її бойові подвиги, засвідчити знатність походження, високе соціальне становище, достаток.</t>
  </si>
  <si>
    <t>Це спеціальне сантехнічне обладнання, яке призначене для гігієни людини, а також інтер'єру ванної кімнати.</t>
  </si>
  <si>
    <t>Магнітні дошки дозволяють легко закріплювати різні знімні таблички (букви, цифри, і ін.). Використовують в основному у дитячий садках і для створення різних інформаційних табло.</t>
  </si>
  <si>
    <t>Стіл розкладний б/в</t>
  </si>
  <si>
    <t>Шафа книжкова б/в</t>
  </si>
  <si>
    <t>Стелаж книжковий б/в</t>
  </si>
  <si>
    <t>Предмет меблів, який складається з горизонтальної поверхні (стільни́ці) і ніжок або опор.</t>
  </si>
  <si>
    <t>Зберігання друкованої продукції.</t>
  </si>
  <si>
    <t>Збереження ділових паперів та папок з документами</t>
  </si>
  <si>
    <t>Стрижак В.В.</t>
  </si>
  <si>
    <t>2021-11-02</t>
  </si>
  <si>
    <t>2021-09-14</t>
  </si>
  <si>
    <t>2021-09-15</t>
  </si>
  <si>
    <t>2021-09-21</t>
  </si>
  <si>
    <t>2021-09-23</t>
  </si>
  <si>
    <t>2021-09-24</t>
  </si>
  <si>
    <t>2021-09-25</t>
  </si>
  <si>
    <t>2021-10-06</t>
  </si>
  <si>
    <t>2021-10-09</t>
  </si>
  <si>
    <t>Бібліотечний пункт № 13</t>
  </si>
  <si>
    <t>2021-11-08</t>
  </si>
  <si>
    <t>Мєнін С.К.</t>
  </si>
  <si>
    <t>Різновид віконних штор, саморегульовані планки з тканини, деревини, металу, пластмаси, зроблені задля вільного повороту планок, таким чином, щоб їх положення змінювалася з відкритого на закрите.</t>
  </si>
  <si>
    <t>Підвісний освітлювальний прилад на декілька джерел світла з декоративно оформленою арматурою для загального освітлення приміщень.</t>
  </si>
  <si>
    <t xml:space="preserve"> Світловий прилад, що перерозподіляє світло лампи (ламп) усередині малих тілесних кутів, що забезпечує кутове скупчення світлового потоку.</t>
  </si>
  <si>
    <t>Неперіодичне видання у вигляді зброшурованих аркушів друкованого матеріалу, набір письмових, друкованих, ілюстрованих або порожніх аркушів, виготовлених з паперу, пергаменту або іншого матеріалу, як правило, скріплених з одного боку. Сторони аркуша називаються сторінками.</t>
  </si>
  <si>
    <t>Збірно-розбірна скляна конструкція для демонстрації товару.</t>
  </si>
  <si>
    <t>Настільний електроприлад, призначений для подрібнення їжі, готування емульсій, пюре, збивання напоїв, мусів тощо, а також розколювання льоду.</t>
  </si>
  <si>
    <t>Це світловий прилад, що складається із джерела світла (лампи) та освітлювальної арматури</t>
  </si>
  <si>
    <t>Підставка (зазвичай тринога), на якій художник установлює підрамник із полотном, картон і таке інше для малювання.</t>
  </si>
  <si>
    <t>Це вузькоспеціалізований тип швейної машинки, призначений для обробки (обрізки, обметки) крайок матеріалів</t>
  </si>
  <si>
    <t>безоплатна допомога</t>
  </si>
  <si>
    <t>міжнародні гранти</t>
  </si>
  <si>
    <t>Набір барабанів, тарілок та інших ударних інструментів, пристосований для зручної гри музиканта- барабанщика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</si>
</sst>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2" fillId="0" borderId="0" xfId="0" applyNumberFormat="1" applyFont="1" applyAlignment="1" applyProtection="1">
      <alignment vertical="center"/>
      <protection locked="0"/>
    </xf>
    <xf numFmtId="2" fontId="2" fillId="0" borderId="0" xfId="0" applyNumberFormat="1" applyFont="1" applyAlignment="1">
      <alignment vertical="center"/>
    </xf>
    <xf numFmtId="16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FF00"/>
      <color rgb="FF66FF66"/>
      <color rgb="FFFF33CC"/>
      <color rgb="FF00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\Downloads\&#1052;&#1110;&#1078;&#1085;&#1072;&#1088;.&#1076;&#1086;&#1087;&#1086;&#1084;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4;&#1041;&#1054;&#1063;&#1040;%20&#1055;&#1040;&#1055;&#1050;&#1040;\&#1056;&#1054;&#1041;&#1054;&#1063;&#1040;\&#1052;&#1040;&#1058;&#1045;&#1056;&#1030;&#1040;&#1051;&#1048;\&#1052;&#1040;&#1058;&#1045;&#1056;&#1030;&#1040;&#1051;&#1048;\&#1052;&#1077;&#1084;&#1086;&#1088;&#1110;&#1072;&#1083;&#1100;&#1085;&#1110;%20&#1054;&#1088;&#1076;&#1077;&#1088;&#1072;\&#1052;&#1054;%202021\&#1084;.&#1086;.%204%20&#1073;&#1077;&#1079;&#1086;&#1087;&#1083;&#1072;&#1090;&#1085;&#1072;%20&#1076;&#1086;&#1087;&#1086;&#1084;&#1086;&#1075;&#1072;\&#1052;&#1054;%204%20&#1073;&#1077;&#1079;&#1086;&#1087;&#1083;.&#1076;&#1086;&#1087;.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</sheetNames>
    <sheetDataSet>
      <sheetData sheetId="0">
        <row r="447">
          <cell r="F447">
            <v>2853815.9800000004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4.2"/>
      <sheetName val="5"/>
      <sheetName val="7"/>
      <sheetName val="9"/>
      <sheetName val="11"/>
      <sheetName val="12"/>
      <sheetName val="2021"/>
      <sheetName val="ЦБ ХАБ"/>
      <sheetName val="Міськ.ПК ХАБ"/>
      <sheetName val="ПК Сосюри ХАБ"/>
      <sheetName val="2020"/>
      <sheetName val="ЦБС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E5">
            <v>308417.21999999997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N14"/>
  <sheetViews>
    <sheetView tabSelected="1" topLeftCell="A4" workbookViewId="0">
      <selection activeCell="E21" sqref="E21"/>
    </sheetView>
  </sheetViews>
  <sheetFormatPr defaultColWidth="14.42578125" defaultRowHeight="12.75" x14ac:dyDescent="0.2"/>
  <cols>
    <col min="1" max="1" width="13.42578125" style="2" customWidth="1"/>
    <col min="2" max="2" width="15" style="2" customWidth="1"/>
    <col min="3" max="3" width="22.85546875" style="2" customWidth="1"/>
    <col min="4" max="4" width="46.140625" style="2" customWidth="1"/>
    <col min="5" max="5" width="8.7109375" style="2" customWidth="1"/>
    <col min="6" max="6" width="12" style="2" customWidth="1"/>
    <col min="7" max="7" width="12" style="1" customWidth="1"/>
    <col min="8" max="8" width="15.85546875" style="2" customWidth="1"/>
    <col min="9" max="9" width="39" style="2" customWidth="1"/>
    <col min="10" max="10" width="13.140625" style="2" customWidth="1"/>
    <col min="11" max="11" width="26" style="2" customWidth="1"/>
    <col min="12" max="12" width="11.140625" style="2" customWidth="1"/>
    <col min="13" max="13" width="11.7109375" style="2" customWidth="1"/>
    <col min="14" max="14" width="18.85546875" style="2" customWidth="1"/>
    <col min="15" max="16384" width="14.42578125" style="2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1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x14ac:dyDescent="0.2">
      <c r="A3" s="2">
        <v>11136177</v>
      </c>
      <c r="B3" s="2" t="s">
        <v>207</v>
      </c>
      <c r="C3" s="2" t="s">
        <v>173</v>
      </c>
      <c r="D3" s="2" t="s">
        <v>183</v>
      </c>
      <c r="E3" s="2">
        <v>16</v>
      </c>
      <c r="F3" s="2" t="s">
        <v>29</v>
      </c>
      <c r="G3" s="1">
        <v>800</v>
      </c>
      <c r="H3" s="2" t="s">
        <v>35</v>
      </c>
      <c r="I3" s="2" t="s">
        <v>36</v>
      </c>
      <c r="J3" s="2" t="s">
        <v>37</v>
      </c>
      <c r="K3" s="2" t="s">
        <v>208</v>
      </c>
      <c r="L3" s="2" t="s">
        <v>40</v>
      </c>
      <c r="M3" s="3" t="s">
        <v>207</v>
      </c>
      <c r="N3" s="2" t="s">
        <v>31</v>
      </c>
    </row>
    <row r="4" spans="1:14" x14ac:dyDescent="0.2">
      <c r="A4" s="2">
        <v>11136178</v>
      </c>
      <c r="B4" s="2" t="s">
        <v>207</v>
      </c>
      <c r="C4" s="2" t="s">
        <v>174</v>
      </c>
      <c r="D4" s="2" t="s">
        <v>182</v>
      </c>
      <c r="E4" s="2">
        <v>15</v>
      </c>
      <c r="F4" s="2" t="s">
        <v>29</v>
      </c>
      <c r="G4" s="1">
        <v>1500</v>
      </c>
      <c r="H4" s="2" t="s">
        <v>35</v>
      </c>
      <c r="I4" s="2" t="s">
        <v>36</v>
      </c>
      <c r="J4" s="2" t="s">
        <v>37</v>
      </c>
      <c r="K4" s="2" t="s">
        <v>208</v>
      </c>
      <c r="L4" s="2" t="s">
        <v>40</v>
      </c>
      <c r="M4" s="3" t="s">
        <v>207</v>
      </c>
      <c r="N4" s="2" t="s">
        <v>31</v>
      </c>
    </row>
    <row r="5" spans="1:14" x14ac:dyDescent="0.2">
      <c r="A5" s="2">
        <v>11136179</v>
      </c>
      <c r="B5" s="2" t="s">
        <v>207</v>
      </c>
      <c r="C5" s="2" t="s">
        <v>175</v>
      </c>
      <c r="D5" s="2" t="s">
        <v>184</v>
      </c>
      <c r="E5" s="2">
        <v>3</v>
      </c>
      <c r="F5" s="2" t="s">
        <v>29</v>
      </c>
      <c r="G5" s="1">
        <v>210</v>
      </c>
      <c r="H5" s="2" t="s">
        <v>35</v>
      </c>
      <c r="I5" s="2" t="s">
        <v>36</v>
      </c>
      <c r="J5" s="2" t="s">
        <v>37</v>
      </c>
      <c r="K5" s="2" t="s">
        <v>208</v>
      </c>
      <c r="L5" s="2" t="s">
        <v>40</v>
      </c>
      <c r="M5" s="3" t="s">
        <v>207</v>
      </c>
      <c r="N5" s="2" t="s">
        <v>31</v>
      </c>
    </row>
    <row r="6" spans="1:14" x14ac:dyDescent="0.2">
      <c r="A6" s="2">
        <v>11136180</v>
      </c>
      <c r="B6" s="2" t="s">
        <v>207</v>
      </c>
      <c r="C6" s="2" t="s">
        <v>176</v>
      </c>
      <c r="D6" s="2" t="s">
        <v>185</v>
      </c>
      <c r="E6" s="2">
        <v>1</v>
      </c>
      <c r="F6" s="2" t="s">
        <v>29</v>
      </c>
      <c r="G6" s="1">
        <v>80</v>
      </c>
      <c r="H6" s="2" t="s">
        <v>35</v>
      </c>
      <c r="I6" s="2" t="s">
        <v>36</v>
      </c>
      <c r="J6" s="2" t="s">
        <v>37</v>
      </c>
      <c r="K6" s="2" t="s">
        <v>208</v>
      </c>
      <c r="L6" s="2" t="s">
        <v>40</v>
      </c>
      <c r="M6" s="3" t="s">
        <v>207</v>
      </c>
      <c r="N6" s="2" t="s">
        <v>31</v>
      </c>
    </row>
    <row r="7" spans="1:14" x14ac:dyDescent="0.2">
      <c r="A7" s="2">
        <v>11136181</v>
      </c>
      <c r="B7" s="2" t="s">
        <v>207</v>
      </c>
      <c r="C7" s="2" t="s">
        <v>177</v>
      </c>
      <c r="D7" s="2" t="s">
        <v>186</v>
      </c>
      <c r="E7" s="2">
        <v>1</v>
      </c>
      <c r="F7" s="2" t="s">
        <v>29</v>
      </c>
      <c r="G7" s="1">
        <v>100</v>
      </c>
      <c r="H7" s="2" t="s">
        <v>35</v>
      </c>
      <c r="I7" s="2" t="s">
        <v>36</v>
      </c>
      <c r="J7" s="2" t="s">
        <v>37</v>
      </c>
      <c r="K7" s="2" t="s">
        <v>208</v>
      </c>
      <c r="L7" s="2" t="s">
        <v>40</v>
      </c>
      <c r="M7" s="3" t="s">
        <v>207</v>
      </c>
      <c r="N7" s="2" t="s">
        <v>31</v>
      </c>
    </row>
    <row r="8" spans="1:14" x14ac:dyDescent="0.2">
      <c r="A8" s="2">
        <v>11136182</v>
      </c>
      <c r="B8" s="2" t="s">
        <v>207</v>
      </c>
      <c r="C8" s="2" t="s">
        <v>178</v>
      </c>
      <c r="D8" s="2" t="s">
        <v>187</v>
      </c>
      <c r="E8" s="2">
        <v>7</v>
      </c>
      <c r="F8" s="2" t="s">
        <v>29</v>
      </c>
      <c r="G8" s="1">
        <v>210</v>
      </c>
      <c r="H8" s="2" t="s">
        <v>35</v>
      </c>
      <c r="I8" s="2" t="s">
        <v>36</v>
      </c>
      <c r="J8" s="2" t="s">
        <v>37</v>
      </c>
      <c r="K8" s="2" t="s">
        <v>208</v>
      </c>
      <c r="L8" s="2" t="s">
        <v>40</v>
      </c>
      <c r="M8" s="3" t="s">
        <v>207</v>
      </c>
      <c r="N8" s="2" t="s">
        <v>31</v>
      </c>
    </row>
    <row r="9" spans="1:14" x14ac:dyDescent="0.2">
      <c r="A9" s="2">
        <v>11136183</v>
      </c>
      <c r="B9" s="2" t="s">
        <v>207</v>
      </c>
      <c r="C9" s="2" t="s">
        <v>179</v>
      </c>
      <c r="D9" s="2" t="s">
        <v>220</v>
      </c>
      <c r="E9" s="2">
        <v>1</v>
      </c>
      <c r="F9" s="2" t="s">
        <v>29</v>
      </c>
      <c r="G9" s="1">
        <v>800</v>
      </c>
      <c r="H9" s="2" t="s">
        <v>35</v>
      </c>
      <c r="I9" s="2" t="s">
        <v>36</v>
      </c>
      <c r="J9" s="2" t="s">
        <v>37</v>
      </c>
      <c r="K9" s="2" t="s">
        <v>208</v>
      </c>
      <c r="L9" s="2" t="s">
        <v>40</v>
      </c>
      <c r="M9" s="3" t="s">
        <v>207</v>
      </c>
      <c r="N9" s="2" t="s">
        <v>31</v>
      </c>
    </row>
    <row r="10" spans="1:14" x14ac:dyDescent="0.2">
      <c r="A10" s="2">
        <v>11136184</v>
      </c>
      <c r="B10" s="2" t="s">
        <v>207</v>
      </c>
      <c r="C10" s="2" t="s">
        <v>180</v>
      </c>
      <c r="D10" s="2" t="s">
        <v>188</v>
      </c>
      <c r="E10" s="2">
        <v>2</v>
      </c>
      <c r="F10" s="2" t="s">
        <v>29</v>
      </c>
      <c r="G10" s="1">
        <v>100</v>
      </c>
      <c r="H10" s="2" t="s">
        <v>35</v>
      </c>
      <c r="I10" s="2" t="s">
        <v>36</v>
      </c>
      <c r="J10" s="2" t="s">
        <v>37</v>
      </c>
      <c r="K10" s="2" t="s">
        <v>208</v>
      </c>
      <c r="L10" s="2" t="s">
        <v>40</v>
      </c>
      <c r="M10" s="3" t="s">
        <v>207</v>
      </c>
      <c r="N10" s="2" t="s">
        <v>31</v>
      </c>
    </row>
    <row r="11" spans="1:14" x14ac:dyDescent="0.2">
      <c r="A11" s="2">
        <v>11136185</v>
      </c>
      <c r="B11" s="2" t="s">
        <v>207</v>
      </c>
      <c r="C11" s="2" t="s">
        <v>181</v>
      </c>
      <c r="D11" s="2" t="s">
        <v>189</v>
      </c>
      <c r="E11" s="2">
        <v>1</v>
      </c>
      <c r="F11" s="2" t="s">
        <v>29</v>
      </c>
      <c r="G11" s="1">
        <v>300</v>
      </c>
      <c r="H11" s="2" t="s">
        <v>35</v>
      </c>
      <c r="I11" s="2" t="s">
        <v>36</v>
      </c>
      <c r="J11" s="2" t="s">
        <v>37</v>
      </c>
      <c r="K11" s="2" t="s">
        <v>208</v>
      </c>
      <c r="L11" s="2" t="s">
        <v>40</v>
      </c>
      <c r="M11" s="3" t="s">
        <v>207</v>
      </c>
      <c r="N11" s="2" t="s">
        <v>31</v>
      </c>
    </row>
    <row r="14" spans="1:14" ht="14.25" x14ac:dyDescent="0.2">
      <c r="F14" s="16" t="s">
        <v>86</v>
      </c>
      <c r="G14" s="17">
        <f>SUM(G3:G13)</f>
        <v>4100</v>
      </c>
    </row>
  </sheetData>
  <dataValidations count="1">
    <dataValidation type="list" allowBlank="1" sqref="N3:N11 N15:N999" xr:uid="{00000000-0002-0000-00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  <ignoredErrors>
    <ignoredError sqref="H3:I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A1:N11"/>
  <sheetViews>
    <sheetView workbookViewId="0">
      <selection activeCell="B23" sqref="B23"/>
    </sheetView>
  </sheetViews>
  <sheetFormatPr defaultColWidth="14.42578125" defaultRowHeight="12.75" x14ac:dyDescent="0.2"/>
  <cols>
    <col min="1" max="1" width="13.42578125" style="2" customWidth="1"/>
    <col min="2" max="2" width="15" style="2" customWidth="1"/>
    <col min="3" max="3" width="29.5703125" style="2" customWidth="1"/>
    <col min="4" max="4" width="34.42578125" style="2" customWidth="1"/>
    <col min="5" max="5" width="8.7109375" style="2" customWidth="1"/>
    <col min="6" max="6" width="14" style="2" customWidth="1"/>
    <col min="7" max="7" width="12" style="1" customWidth="1"/>
    <col min="8" max="8" width="17.42578125" style="2" customWidth="1"/>
    <col min="9" max="9" width="38.5703125" style="2" customWidth="1"/>
    <col min="10" max="10" width="19.140625" style="2" customWidth="1"/>
    <col min="11" max="11" width="23.85546875" style="2" customWidth="1"/>
    <col min="12" max="12" width="11.140625" style="2" customWidth="1"/>
    <col min="13" max="13" width="11.7109375" style="2" customWidth="1"/>
    <col min="14" max="14" width="17" style="2" customWidth="1"/>
    <col min="15" max="16384" width="14.42578125" style="2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1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x14ac:dyDescent="0.2">
      <c r="A3" s="2">
        <v>11136171</v>
      </c>
      <c r="B3" s="3" t="s">
        <v>113</v>
      </c>
      <c r="C3" s="2" t="s">
        <v>56</v>
      </c>
      <c r="D3" s="2" t="s">
        <v>209</v>
      </c>
      <c r="E3" s="2">
        <v>1</v>
      </c>
      <c r="F3" s="2" t="s">
        <v>29</v>
      </c>
      <c r="G3" s="1">
        <v>1200</v>
      </c>
      <c r="H3" s="2" t="s">
        <v>38</v>
      </c>
      <c r="I3" s="2" t="s">
        <v>39</v>
      </c>
      <c r="J3" s="2" t="s">
        <v>37</v>
      </c>
      <c r="K3" s="2" t="s">
        <v>62</v>
      </c>
      <c r="L3" s="2" t="s">
        <v>40</v>
      </c>
      <c r="M3" s="3" t="s">
        <v>113</v>
      </c>
      <c r="N3" s="2" t="s">
        <v>31</v>
      </c>
    </row>
    <row r="4" spans="1:14" x14ac:dyDescent="0.2">
      <c r="A4" s="2">
        <v>11136172</v>
      </c>
      <c r="B4" s="3" t="s">
        <v>112</v>
      </c>
      <c r="C4" s="2" t="s">
        <v>110</v>
      </c>
      <c r="D4" s="2" t="s">
        <v>211</v>
      </c>
      <c r="E4" s="2">
        <v>1</v>
      </c>
      <c r="F4" s="2" t="s">
        <v>29</v>
      </c>
      <c r="G4" s="1">
        <v>987</v>
      </c>
      <c r="H4" s="2" t="s">
        <v>38</v>
      </c>
      <c r="I4" s="2" t="s">
        <v>39</v>
      </c>
      <c r="J4" s="2">
        <v>40196109</v>
      </c>
      <c r="K4" s="2" t="s">
        <v>111</v>
      </c>
      <c r="L4" s="2" t="s">
        <v>40</v>
      </c>
      <c r="M4" s="3" t="s">
        <v>112</v>
      </c>
      <c r="N4" s="2" t="s">
        <v>31</v>
      </c>
    </row>
    <row r="5" spans="1:14" x14ac:dyDescent="0.2">
      <c r="A5" s="2">
        <v>11136171</v>
      </c>
      <c r="B5" s="3" t="s">
        <v>115</v>
      </c>
      <c r="C5" s="2" t="s">
        <v>56</v>
      </c>
      <c r="D5" s="2" t="s">
        <v>209</v>
      </c>
      <c r="E5" s="2">
        <v>1</v>
      </c>
      <c r="F5" s="2" t="s">
        <v>29</v>
      </c>
      <c r="G5" s="1">
        <v>1200</v>
      </c>
      <c r="H5" s="2" t="s">
        <v>38</v>
      </c>
      <c r="I5" s="2" t="s">
        <v>39</v>
      </c>
      <c r="J5" s="2" t="s">
        <v>37</v>
      </c>
      <c r="K5" s="2" t="s">
        <v>62</v>
      </c>
      <c r="L5" s="2" t="s">
        <v>40</v>
      </c>
      <c r="M5" s="3" t="s">
        <v>115</v>
      </c>
      <c r="N5" s="2" t="s">
        <v>31</v>
      </c>
    </row>
    <row r="6" spans="1:14" x14ac:dyDescent="0.2">
      <c r="A6" s="2">
        <v>11136173</v>
      </c>
      <c r="B6" s="3" t="s">
        <v>146</v>
      </c>
      <c r="C6" s="2" t="s">
        <v>143</v>
      </c>
      <c r="D6" s="2" t="s">
        <v>182</v>
      </c>
      <c r="E6" s="2">
        <v>9</v>
      </c>
      <c r="F6" s="2" t="s">
        <v>29</v>
      </c>
      <c r="G6" s="1">
        <v>4599</v>
      </c>
      <c r="H6" s="2" t="s">
        <v>38</v>
      </c>
      <c r="I6" s="2" t="s">
        <v>39</v>
      </c>
      <c r="J6" s="2" t="s">
        <v>37</v>
      </c>
      <c r="K6" s="2" t="s">
        <v>147</v>
      </c>
      <c r="L6" s="2" t="s">
        <v>40</v>
      </c>
      <c r="M6" s="9" t="s">
        <v>146</v>
      </c>
      <c r="N6" s="2" t="s">
        <v>31</v>
      </c>
    </row>
    <row r="7" spans="1:14" x14ac:dyDescent="0.2">
      <c r="A7" s="2">
        <v>11136174</v>
      </c>
      <c r="B7" s="3" t="s">
        <v>146</v>
      </c>
      <c r="C7" s="2" t="s">
        <v>144</v>
      </c>
      <c r="D7" s="2" t="s">
        <v>183</v>
      </c>
      <c r="E7" s="2">
        <v>1</v>
      </c>
      <c r="F7" s="2" t="s">
        <v>29</v>
      </c>
      <c r="G7" s="1">
        <v>125</v>
      </c>
      <c r="H7" s="2" t="s">
        <v>38</v>
      </c>
      <c r="I7" s="2" t="s">
        <v>39</v>
      </c>
      <c r="J7" s="2" t="s">
        <v>37</v>
      </c>
      <c r="K7" s="2" t="s">
        <v>147</v>
      </c>
      <c r="L7" s="2" t="s">
        <v>40</v>
      </c>
      <c r="M7" s="9" t="s">
        <v>146</v>
      </c>
      <c r="N7" s="2" t="s">
        <v>31</v>
      </c>
    </row>
    <row r="8" spans="1:14" x14ac:dyDescent="0.2">
      <c r="A8" s="2">
        <v>11136175</v>
      </c>
      <c r="B8" s="3" t="s">
        <v>146</v>
      </c>
      <c r="C8" s="2" t="s">
        <v>145</v>
      </c>
      <c r="D8" s="2" t="s">
        <v>210</v>
      </c>
      <c r="E8" s="2">
        <v>2</v>
      </c>
      <c r="F8" s="2" t="s">
        <v>29</v>
      </c>
      <c r="G8" s="1">
        <v>100</v>
      </c>
      <c r="H8" s="2" t="s">
        <v>38</v>
      </c>
      <c r="I8" s="2" t="s">
        <v>39</v>
      </c>
      <c r="J8" s="2" t="s">
        <v>37</v>
      </c>
      <c r="K8" s="2" t="s">
        <v>62</v>
      </c>
      <c r="L8" s="2" t="s">
        <v>40</v>
      </c>
      <c r="M8" s="2" t="s">
        <v>146</v>
      </c>
      <c r="N8" s="2" t="s">
        <v>31</v>
      </c>
    </row>
    <row r="9" spans="1:14" x14ac:dyDescent="0.2">
      <c r="B9" s="3"/>
    </row>
    <row r="10" spans="1:14" x14ac:dyDescent="0.2">
      <c r="B10" s="3"/>
    </row>
    <row r="11" spans="1:14" ht="14.25" x14ac:dyDescent="0.2">
      <c r="F11" s="16" t="s">
        <v>86</v>
      </c>
      <c r="G11" s="17">
        <f>SUM(G3:G10)</f>
        <v>8211</v>
      </c>
    </row>
  </sheetData>
  <dataValidations count="1">
    <dataValidation type="list" allowBlank="1" sqref="N3:N8 N14:N998" xr:uid="{00000000-0002-0000-01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  <ignoredErrors>
    <ignoredError sqref="H3:H4 H5:H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1:N91"/>
  <sheetViews>
    <sheetView workbookViewId="0">
      <pane ySplit="1" topLeftCell="A77" activePane="bottomLeft" state="frozenSplit"/>
      <selection pane="bottomLeft" activeCell="I82" sqref="I82"/>
    </sheetView>
  </sheetViews>
  <sheetFormatPr defaultColWidth="14.42578125" defaultRowHeight="12.75" customHeight="1" x14ac:dyDescent="0.2"/>
  <cols>
    <col min="1" max="1" width="11.85546875" style="18" customWidth="1"/>
    <col min="2" max="2" width="11" style="18" customWidth="1"/>
    <col min="3" max="3" width="22.7109375" style="2" customWidth="1"/>
    <col min="4" max="4" width="39.42578125" style="2" customWidth="1"/>
    <col min="5" max="5" width="8.7109375" style="2" customWidth="1"/>
    <col min="6" max="6" width="8.140625" style="2" customWidth="1"/>
    <col min="7" max="7" width="10.42578125" style="1" customWidth="1"/>
    <col min="8" max="8" width="11.28515625" style="2" customWidth="1"/>
    <col min="9" max="9" width="22.28515625" style="2" customWidth="1"/>
    <col min="10" max="10" width="13" style="2" customWidth="1"/>
    <col min="11" max="11" width="25.28515625" style="2" customWidth="1"/>
    <col min="12" max="12" width="6.85546875" style="2" customWidth="1"/>
    <col min="13" max="13" width="11.7109375" style="2" customWidth="1"/>
    <col min="14" max="14" width="17.42578125" style="2" customWidth="1"/>
    <col min="15" max="16384" width="14.42578125" style="2"/>
  </cols>
  <sheetData>
    <row r="1" spans="1:14" ht="12.75" customHeight="1" x14ac:dyDescent="0.2">
      <c r="A1" s="18" t="s">
        <v>0</v>
      </c>
      <c r="B1" s="18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s="11" customFormat="1" ht="24.75" customHeight="1" x14ac:dyDescent="0.2">
      <c r="A2" s="19" t="s">
        <v>14</v>
      </c>
      <c r="B2" s="19" t="s">
        <v>15</v>
      </c>
      <c r="C2" s="11" t="s">
        <v>16</v>
      </c>
      <c r="D2" s="11" t="s">
        <v>17</v>
      </c>
      <c r="E2" s="11" t="s">
        <v>18</v>
      </c>
      <c r="F2" s="11" t="s">
        <v>19</v>
      </c>
      <c r="G2" s="12" t="s">
        <v>20</v>
      </c>
      <c r="H2" s="11" t="s">
        <v>21</v>
      </c>
      <c r="I2" s="11" t="s">
        <v>22</v>
      </c>
      <c r="J2" s="11" t="s">
        <v>23</v>
      </c>
      <c r="K2" s="11" t="s">
        <v>24</v>
      </c>
      <c r="L2" s="11" t="s">
        <v>25</v>
      </c>
      <c r="M2" s="11" t="s">
        <v>26</v>
      </c>
      <c r="N2" s="11" t="s">
        <v>27</v>
      </c>
    </row>
    <row r="3" spans="1:14" ht="12.75" customHeight="1" x14ac:dyDescent="0.2">
      <c r="A3" s="18" t="s">
        <v>34</v>
      </c>
      <c r="B3" s="20" t="s">
        <v>90</v>
      </c>
      <c r="C3" s="2" t="s">
        <v>42</v>
      </c>
      <c r="D3" s="2" t="s">
        <v>212</v>
      </c>
      <c r="E3" s="2">
        <v>101</v>
      </c>
      <c r="F3" s="2" t="s">
        <v>29</v>
      </c>
      <c r="G3" s="1">
        <v>12070.5</v>
      </c>
      <c r="H3" s="2" t="s">
        <v>51</v>
      </c>
      <c r="I3" s="2" t="s">
        <v>61</v>
      </c>
      <c r="J3" s="2" t="s">
        <v>30</v>
      </c>
      <c r="K3" s="2" t="s">
        <v>83</v>
      </c>
      <c r="L3" s="2">
        <v>1</v>
      </c>
      <c r="M3" s="3" t="s">
        <v>90</v>
      </c>
      <c r="N3" s="2" t="s">
        <v>31</v>
      </c>
    </row>
    <row r="4" spans="1:14" ht="12.75" customHeight="1" x14ac:dyDescent="0.2">
      <c r="A4" s="18" t="s">
        <v>41</v>
      </c>
      <c r="B4" s="20" t="s">
        <v>91</v>
      </c>
      <c r="C4" s="2" t="s">
        <v>42</v>
      </c>
      <c r="D4" s="2" t="s">
        <v>212</v>
      </c>
      <c r="E4" s="2">
        <v>37</v>
      </c>
      <c r="F4" s="2" t="s">
        <v>29</v>
      </c>
      <c r="G4" s="1">
        <v>4407.3500000000004</v>
      </c>
      <c r="H4" s="2" t="s">
        <v>51</v>
      </c>
      <c r="I4" s="2" t="s">
        <v>100</v>
      </c>
      <c r="J4" s="2" t="s">
        <v>30</v>
      </c>
      <c r="K4" s="2" t="s">
        <v>83</v>
      </c>
      <c r="L4" s="2">
        <v>2</v>
      </c>
      <c r="M4" s="3" t="s">
        <v>91</v>
      </c>
      <c r="N4" s="2" t="s">
        <v>31</v>
      </c>
    </row>
    <row r="5" spans="1:14" ht="12.75" customHeight="1" x14ac:dyDescent="0.2">
      <c r="A5" s="18" t="s">
        <v>45</v>
      </c>
      <c r="B5" s="20" t="s">
        <v>92</v>
      </c>
      <c r="C5" s="2" t="s">
        <v>42</v>
      </c>
      <c r="D5" s="2" t="s">
        <v>212</v>
      </c>
      <c r="E5" s="2">
        <v>103</v>
      </c>
      <c r="F5" s="2" t="s">
        <v>29</v>
      </c>
      <c r="G5" s="1">
        <v>12070.5</v>
      </c>
      <c r="H5" s="2" t="s">
        <v>51</v>
      </c>
      <c r="I5" s="2" t="s">
        <v>100</v>
      </c>
      <c r="J5" s="2" t="s">
        <v>30</v>
      </c>
      <c r="K5" s="2" t="s">
        <v>83</v>
      </c>
      <c r="L5" s="2">
        <v>3</v>
      </c>
      <c r="M5" s="3" t="s">
        <v>92</v>
      </c>
      <c r="N5" s="2" t="s">
        <v>31</v>
      </c>
    </row>
    <row r="6" spans="1:14" ht="12.75" customHeight="1" x14ac:dyDescent="0.2">
      <c r="A6" s="18" t="s">
        <v>44</v>
      </c>
      <c r="B6" s="20" t="s">
        <v>93</v>
      </c>
      <c r="C6" s="2" t="s">
        <v>42</v>
      </c>
      <c r="D6" s="2" t="s">
        <v>212</v>
      </c>
      <c r="E6" s="2">
        <v>78</v>
      </c>
      <c r="F6" s="2" t="s">
        <v>29</v>
      </c>
      <c r="G6" s="1">
        <v>10991.5</v>
      </c>
      <c r="H6" s="2" t="s">
        <v>51</v>
      </c>
      <c r="I6" s="2" t="s">
        <v>100</v>
      </c>
      <c r="J6" s="2" t="s">
        <v>30</v>
      </c>
      <c r="K6" s="2" t="s">
        <v>83</v>
      </c>
      <c r="L6" s="2">
        <v>4</v>
      </c>
      <c r="M6" s="3" t="s">
        <v>93</v>
      </c>
      <c r="N6" s="2" t="s">
        <v>31</v>
      </c>
    </row>
    <row r="7" spans="1:14" ht="12.75" customHeight="1" x14ac:dyDescent="0.2">
      <c r="A7" s="18" t="s">
        <v>28</v>
      </c>
      <c r="B7" s="20" t="s">
        <v>94</v>
      </c>
      <c r="C7" s="2" t="s">
        <v>42</v>
      </c>
      <c r="D7" s="2" t="s">
        <v>212</v>
      </c>
      <c r="E7" s="2">
        <v>22</v>
      </c>
      <c r="F7" s="2" t="s">
        <v>29</v>
      </c>
      <c r="G7" s="1">
        <v>1390</v>
      </c>
      <c r="H7" s="2" t="s">
        <v>51</v>
      </c>
      <c r="I7" s="2" t="s">
        <v>87</v>
      </c>
      <c r="J7" s="2" t="s">
        <v>30</v>
      </c>
      <c r="K7" s="2" t="s">
        <v>102</v>
      </c>
      <c r="L7" s="2">
        <v>5</v>
      </c>
      <c r="M7" s="3" t="s">
        <v>94</v>
      </c>
      <c r="N7" s="2" t="s">
        <v>31</v>
      </c>
    </row>
    <row r="8" spans="1:14" ht="12.75" customHeight="1" x14ac:dyDescent="0.2">
      <c r="A8" s="18" t="s">
        <v>46</v>
      </c>
      <c r="B8" s="20" t="s">
        <v>95</v>
      </c>
      <c r="C8" s="2" t="s">
        <v>42</v>
      </c>
      <c r="D8" s="2" t="s">
        <v>212</v>
      </c>
      <c r="E8" s="2">
        <v>92</v>
      </c>
      <c r="F8" s="2" t="s">
        <v>29</v>
      </c>
      <c r="G8" s="1">
        <v>10513.45</v>
      </c>
      <c r="H8" s="2" t="s">
        <v>51</v>
      </c>
      <c r="I8" s="2" t="s">
        <v>101</v>
      </c>
      <c r="J8" s="2" t="s">
        <v>30</v>
      </c>
      <c r="K8" s="2" t="s">
        <v>83</v>
      </c>
      <c r="L8" s="2">
        <v>6</v>
      </c>
      <c r="M8" s="3" t="s">
        <v>95</v>
      </c>
      <c r="N8" s="2" t="s">
        <v>31</v>
      </c>
    </row>
    <row r="9" spans="1:14" ht="12.75" customHeight="1" x14ac:dyDescent="0.2">
      <c r="A9" s="18" t="s">
        <v>47</v>
      </c>
      <c r="B9" s="20" t="s">
        <v>96</v>
      </c>
      <c r="C9" s="2" t="s">
        <v>42</v>
      </c>
      <c r="D9" s="2" t="s">
        <v>212</v>
      </c>
      <c r="E9" s="2">
        <v>40</v>
      </c>
      <c r="F9" s="2" t="s">
        <v>29</v>
      </c>
      <c r="G9" s="1">
        <v>4992.95</v>
      </c>
      <c r="H9" s="2" t="s">
        <v>51</v>
      </c>
      <c r="I9" s="2" t="s">
        <v>61</v>
      </c>
      <c r="J9" s="2" t="s">
        <v>30</v>
      </c>
      <c r="K9" s="2" t="s">
        <v>83</v>
      </c>
      <c r="L9" s="2">
        <v>7</v>
      </c>
      <c r="M9" s="3" t="s">
        <v>96</v>
      </c>
      <c r="N9" s="2" t="s">
        <v>31</v>
      </c>
    </row>
    <row r="10" spans="1:14" ht="12.75" customHeight="1" x14ac:dyDescent="0.2">
      <c r="A10" s="18" t="s">
        <v>48</v>
      </c>
      <c r="B10" s="20" t="s">
        <v>97</v>
      </c>
      <c r="C10" s="2" t="s">
        <v>42</v>
      </c>
      <c r="D10" s="2" t="s">
        <v>212</v>
      </c>
      <c r="E10" s="2">
        <v>142</v>
      </c>
      <c r="F10" s="2" t="s">
        <v>29</v>
      </c>
      <c r="G10" s="1">
        <v>17423.25</v>
      </c>
      <c r="H10" s="2" t="s">
        <v>51</v>
      </c>
      <c r="I10" s="2" t="s">
        <v>101</v>
      </c>
      <c r="J10" s="2" t="s">
        <v>30</v>
      </c>
      <c r="K10" s="2" t="s">
        <v>83</v>
      </c>
      <c r="L10" s="2">
        <v>8</v>
      </c>
      <c r="M10" s="3" t="s">
        <v>97</v>
      </c>
      <c r="N10" s="2" t="s">
        <v>31</v>
      </c>
    </row>
    <row r="11" spans="1:14" ht="12.75" customHeight="1" x14ac:dyDescent="0.2">
      <c r="A11" s="18" t="s">
        <v>49</v>
      </c>
      <c r="B11" s="20" t="s">
        <v>98</v>
      </c>
      <c r="C11" s="2" t="s">
        <v>42</v>
      </c>
      <c r="D11" s="2" t="s">
        <v>212</v>
      </c>
      <c r="E11" s="2">
        <v>78</v>
      </c>
      <c r="F11" s="2" t="s">
        <v>29</v>
      </c>
      <c r="G11" s="1">
        <v>10991.5</v>
      </c>
      <c r="H11" s="2" t="s">
        <v>51</v>
      </c>
      <c r="I11" s="2" t="s">
        <v>61</v>
      </c>
      <c r="J11" s="2" t="s">
        <v>30</v>
      </c>
      <c r="K11" s="2" t="s">
        <v>83</v>
      </c>
      <c r="L11" s="2">
        <v>9</v>
      </c>
      <c r="M11" s="3" t="s">
        <v>98</v>
      </c>
      <c r="N11" s="2" t="s">
        <v>31</v>
      </c>
    </row>
    <row r="12" spans="1:14" ht="12.75" customHeight="1" x14ac:dyDescent="0.2">
      <c r="A12" s="18" t="s">
        <v>33</v>
      </c>
      <c r="B12" s="20" t="s">
        <v>99</v>
      </c>
      <c r="C12" s="2" t="s">
        <v>42</v>
      </c>
      <c r="D12" s="2" t="s">
        <v>212</v>
      </c>
      <c r="E12" s="2">
        <v>37</v>
      </c>
      <c r="F12" s="2" t="s">
        <v>29</v>
      </c>
      <c r="G12" s="1">
        <v>4407.3500000000004</v>
      </c>
      <c r="H12" s="2" t="s">
        <v>51</v>
      </c>
      <c r="I12" s="2" t="s">
        <v>61</v>
      </c>
      <c r="J12" s="2" t="s">
        <v>30</v>
      </c>
      <c r="K12" s="2" t="s">
        <v>83</v>
      </c>
      <c r="L12" s="2">
        <v>10</v>
      </c>
      <c r="M12" s="3" t="s">
        <v>99</v>
      </c>
      <c r="N12" s="2" t="s">
        <v>31</v>
      </c>
    </row>
    <row r="13" spans="1:14" ht="12.75" customHeight="1" x14ac:dyDescent="0.2">
      <c r="A13" s="18" t="s">
        <v>50</v>
      </c>
      <c r="B13" s="20" t="s">
        <v>104</v>
      </c>
      <c r="C13" s="2" t="s">
        <v>42</v>
      </c>
      <c r="D13" s="2" t="s">
        <v>212</v>
      </c>
      <c r="E13" s="2">
        <v>40</v>
      </c>
      <c r="F13" s="2" t="s">
        <v>29</v>
      </c>
      <c r="G13" s="1">
        <v>4992.95</v>
      </c>
      <c r="H13" s="2" t="s">
        <v>51</v>
      </c>
      <c r="I13" s="2" t="s">
        <v>100</v>
      </c>
      <c r="J13" s="2" t="s">
        <v>30</v>
      </c>
      <c r="K13" s="2" t="s">
        <v>83</v>
      </c>
      <c r="L13" s="2">
        <v>11</v>
      </c>
      <c r="M13" s="3" t="s">
        <v>104</v>
      </c>
      <c r="N13" s="2" t="s">
        <v>31</v>
      </c>
    </row>
    <row r="14" spans="1:14" ht="12.75" customHeight="1" x14ac:dyDescent="0.2">
      <c r="A14" s="18" t="s">
        <v>64</v>
      </c>
      <c r="B14" s="20" t="s">
        <v>103</v>
      </c>
      <c r="C14" s="2" t="s">
        <v>42</v>
      </c>
      <c r="D14" s="2" t="s">
        <v>212</v>
      </c>
      <c r="E14" s="2">
        <v>59</v>
      </c>
      <c r="F14" s="2" t="s">
        <v>29</v>
      </c>
      <c r="G14" s="1">
        <v>6294.25</v>
      </c>
      <c r="H14" s="2" t="s">
        <v>51</v>
      </c>
      <c r="I14" s="2" t="s">
        <v>61</v>
      </c>
      <c r="J14" s="2" t="s">
        <v>30</v>
      </c>
      <c r="K14" s="2" t="s">
        <v>83</v>
      </c>
      <c r="L14" s="2">
        <v>12</v>
      </c>
      <c r="M14" s="3" t="s">
        <v>103</v>
      </c>
      <c r="N14" s="2" t="s">
        <v>31</v>
      </c>
    </row>
    <row r="15" spans="1:14" ht="12.75" customHeight="1" x14ac:dyDescent="0.2">
      <c r="A15" s="18" t="s">
        <v>32</v>
      </c>
      <c r="B15" s="20" t="s">
        <v>105</v>
      </c>
      <c r="C15" s="2" t="s">
        <v>42</v>
      </c>
      <c r="D15" s="2" t="s">
        <v>212</v>
      </c>
      <c r="E15" s="2">
        <v>130</v>
      </c>
      <c r="F15" s="2" t="s">
        <v>29</v>
      </c>
      <c r="G15" s="1">
        <v>18966.75</v>
      </c>
      <c r="H15" s="2" t="s">
        <v>51</v>
      </c>
      <c r="I15" s="2" t="s">
        <v>101</v>
      </c>
      <c r="J15" s="2" t="s">
        <v>30</v>
      </c>
      <c r="K15" s="2" t="s">
        <v>83</v>
      </c>
      <c r="L15" s="2">
        <v>13</v>
      </c>
      <c r="M15" s="3" t="s">
        <v>105</v>
      </c>
      <c r="N15" s="2" t="s">
        <v>31</v>
      </c>
    </row>
    <row r="16" spans="1:14" ht="12.75" customHeight="1" x14ac:dyDescent="0.2">
      <c r="A16" s="18" t="s">
        <v>65</v>
      </c>
      <c r="B16" s="20" t="s">
        <v>106</v>
      </c>
      <c r="C16" s="2" t="s">
        <v>42</v>
      </c>
      <c r="D16" s="2" t="s">
        <v>212</v>
      </c>
      <c r="E16" s="2">
        <v>59</v>
      </c>
      <c r="F16" s="2" t="s">
        <v>29</v>
      </c>
      <c r="G16" s="1">
        <v>6294.25</v>
      </c>
      <c r="H16" s="2" t="s">
        <v>51</v>
      </c>
      <c r="I16" s="2" t="s">
        <v>100</v>
      </c>
      <c r="J16" s="2" t="s">
        <v>30</v>
      </c>
      <c r="K16" s="2" t="s">
        <v>83</v>
      </c>
      <c r="L16" s="2">
        <v>14</v>
      </c>
      <c r="M16" s="3" t="s">
        <v>106</v>
      </c>
      <c r="N16" s="2" t="s">
        <v>31</v>
      </c>
    </row>
    <row r="17" spans="1:14" ht="12.75" customHeight="1" x14ac:dyDescent="0.2">
      <c r="A17" s="18" t="s">
        <v>66</v>
      </c>
      <c r="B17" s="20" t="s">
        <v>107</v>
      </c>
      <c r="C17" s="2" t="s">
        <v>42</v>
      </c>
      <c r="D17" s="2" t="s">
        <v>212</v>
      </c>
      <c r="E17" s="2">
        <v>81</v>
      </c>
      <c r="F17" s="2" t="s">
        <v>29</v>
      </c>
      <c r="G17" s="1">
        <v>8140.97</v>
      </c>
      <c r="H17" s="2" t="s">
        <v>51</v>
      </c>
      <c r="I17" s="2" t="s">
        <v>61</v>
      </c>
      <c r="J17" s="2" t="s">
        <v>30</v>
      </c>
      <c r="K17" s="2" t="s">
        <v>83</v>
      </c>
      <c r="L17" s="2">
        <v>16</v>
      </c>
      <c r="M17" s="3" t="s">
        <v>107</v>
      </c>
      <c r="N17" s="2" t="s">
        <v>31</v>
      </c>
    </row>
    <row r="18" spans="1:14" ht="12.75" customHeight="1" x14ac:dyDescent="0.2">
      <c r="A18" s="18" t="s">
        <v>67</v>
      </c>
      <c r="B18" s="20" t="s">
        <v>108</v>
      </c>
      <c r="C18" s="2" t="s">
        <v>42</v>
      </c>
      <c r="D18" s="2" t="s">
        <v>212</v>
      </c>
      <c r="E18" s="2">
        <v>129</v>
      </c>
      <c r="F18" s="2" t="s">
        <v>29</v>
      </c>
      <c r="G18" s="1">
        <v>13836.25</v>
      </c>
      <c r="H18" s="2" t="s">
        <v>51</v>
      </c>
      <c r="I18" s="2" t="s">
        <v>101</v>
      </c>
      <c r="J18" s="2" t="s">
        <v>30</v>
      </c>
      <c r="K18" s="2" t="s">
        <v>83</v>
      </c>
      <c r="L18" s="2">
        <v>17</v>
      </c>
      <c r="M18" s="3" t="s">
        <v>108</v>
      </c>
      <c r="N18" s="2" t="s">
        <v>31</v>
      </c>
    </row>
    <row r="19" spans="1:14" ht="12.75" customHeight="1" x14ac:dyDescent="0.2">
      <c r="A19" s="18" t="s">
        <v>68</v>
      </c>
      <c r="B19" s="20" t="s">
        <v>109</v>
      </c>
      <c r="C19" s="2" t="s">
        <v>42</v>
      </c>
      <c r="D19" s="2" t="s">
        <v>212</v>
      </c>
      <c r="E19" s="2">
        <v>81</v>
      </c>
      <c r="F19" s="2" t="s">
        <v>29</v>
      </c>
      <c r="G19" s="1">
        <v>8140.97</v>
      </c>
      <c r="H19" s="2" t="s">
        <v>51</v>
      </c>
      <c r="I19" s="2" t="s">
        <v>100</v>
      </c>
      <c r="J19" s="2" t="s">
        <v>30</v>
      </c>
      <c r="K19" s="2" t="s">
        <v>83</v>
      </c>
      <c r="L19" s="2">
        <v>18</v>
      </c>
      <c r="M19" s="3" t="s">
        <v>109</v>
      </c>
      <c r="N19" s="2" t="s">
        <v>31</v>
      </c>
    </row>
    <row r="20" spans="1:14" ht="12.75" customHeight="1" x14ac:dyDescent="0.2">
      <c r="A20" s="18" t="s">
        <v>52</v>
      </c>
      <c r="B20" s="20" t="s">
        <v>116</v>
      </c>
      <c r="C20" s="2" t="s">
        <v>42</v>
      </c>
      <c r="D20" s="2" t="s">
        <v>212</v>
      </c>
      <c r="E20" s="2">
        <v>112</v>
      </c>
      <c r="F20" s="2" t="s">
        <v>29</v>
      </c>
      <c r="G20" s="1">
        <v>11471.75</v>
      </c>
      <c r="H20" s="2" t="s">
        <v>51</v>
      </c>
      <c r="I20" s="2" t="s">
        <v>100</v>
      </c>
      <c r="J20" s="2" t="s">
        <v>30</v>
      </c>
      <c r="K20" s="2" t="s">
        <v>83</v>
      </c>
      <c r="L20" s="2">
        <v>19</v>
      </c>
      <c r="M20" s="3" t="s">
        <v>116</v>
      </c>
      <c r="N20" s="2" t="s">
        <v>31</v>
      </c>
    </row>
    <row r="21" spans="1:14" ht="12.75" customHeight="1" x14ac:dyDescent="0.2">
      <c r="A21" s="18" t="s">
        <v>57</v>
      </c>
      <c r="B21" s="20" t="s">
        <v>117</v>
      </c>
      <c r="C21" s="2" t="s">
        <v>42</v>
      </c>
      <c r="D21" s="2" t="s">
        <v>212</v>
      </c>
      <c r="E21" s="2">
        <v>142</v>
      </c>
      <c r="F21" s="2" t="s">
        <v>29</v>
      </c>
      <c r="G21" s="1">
        <v>21567.9</v>
      </c>
      <c r="H21" s="2" t="s">
        <v>51</v>
      </c>
      <c r="I21" s="2" t="s">
        <v>101</v>
      </c>
      <c r="J21" s="2" t="s">
        <v>30</v>
      </c>
      <c r="K21" s="2" t="s">
        <v>83</v>
      </c>
      <c r="L21" s="2">
        <v>20</v>
      </c>
      <c r="M21" s="3" t="s">
        <v>117</v>
      </c>
      <c r="N21" s="2" t="s">
        <v>31</v>
      </c>
    </row>
    <row r="22" spans="1:14" ht="12.75" customHeight="1" x14ac:dyDescent="0.2">
      <c r="A22" s="18" t="s">
        <v>69</v>
      </c>
      <c r="B22" s="20" t="s">
        <v>118</v>
      </c>
      <c r="C22" s="2" t="s">
        <v>42</v>
      </c>
      <c r="D22" s="2" t="s">
        <v>212</v>
      </c>
      <c r="E22" s="2">
        <v>112</v>
      </c>
      <c r="F22" s="2" t="s">
        <v>29</v>
      </c>
      <c r="G22" s="1">
        <v>11471.75</v>
      </c>
      <c r="H22" s="2" t="s">
        <v>51</v>
      </c>
      <c r="I22" s="2" t="s">
        <v>61</v>
      </c>
      <c r="J22" s="2" t="s">
        <v>30</v>
      </c>
      <c r="K22" s="2" t="s">
        <v>83</v>
      </c>
      <c r="L22" s="2">
        <v>21</v>
      </c>
      <c r="M22" s="3" t="s">
        <v>118</v>
      </c>
      <c r="N22" s="2" t="s">
        <v>31</v>
      </c>
    </row>
    <row r="23" spans="1:14" ht="12.75" customHeight="1" x14ac:dyDescent="0.2">
      <c r="A23" s="18" t="s">
        <v>70</v>
      </c>
      <c r="B23" s="20" t="s">
        <v>119</v>
      </c>
      <c r="C23" s="2" t="s">
        <v>42</v>
      </c>
      <c r="D23" s="2" t="s">
        <v>212</v>
      </c>
      <c r="E23" s="2">
        <v>98</v>
      </c>
      <c r="F23" s="2" t="s">
        <v>29</v>
      </c>
      <c r="G23" s="1">
        <v>11630</v>
      </c>
      <c r="H23" s="2" t="s">
        <v>51</v>
      </c>
      <c r="I23" s="2" t="s">
        <v>101</v>
      </c>
      <c r="J23" s="2" t="s">
        <v>30</v>
      </c>
      <c r="K23" s="2" t="s">
        <v>83</v>
      </c>
      <c r="L23" s="2">
        <v>22</v>
      </c>
      <c r="M23" s="3" t="s">
        <v>119</v>
      </c>
      <c r="N23" s="2" t="s">
        <v>31</v>
      </c>
    </row>
    <row r="24" spans="1:14" ht="12.75" customHeight="1" x14ac:dyDescent="0.2">
      <c r="A24" s="18" t="s">
        <v>43</v>
      </c>
      <c r="B24" s="20" t="s">
        <v>120</v>
      </c>
      <c r="C24" s="2" t="s">
        <v>42</v>
      </c>
      <c r="D24" s="2" t="s">
        <v>212</v>
      </c>
      <c r="E24" s="2">
        <v>94</v>
      </c>
      <c r="F24" s="2" t="s">
        <v>29</v>
      </c>
      <c r="G24" s="1">
        <v>9655.9699999999993</v>
      </c>
      <c r="H24" s="2" t="s">
        <v>51</v>
      </c>
      <c r="I24" s="2" t="s">
        <v>101</v>
      </c>
      <c r="J24" s="2" t="s">
        <v>30</v>
      </c>
      <c r="K24" s="2" t="s">
        <v>83</v>
      </c>
      <c r="L24" s="2">
        <v>23</v>
      </c>
      <c r="M24" s="3" t="s">
        <v>120</v>
      </c>
      <c r="N24" s="2" t="s">
        <v>31</v>
      </c>
    </row>
    <row r="25" spans="1:14" ht="12.75" customHeight="1" x14ac:dyDescent="0.2">
      <c r="A25" s="18" t="s">
        <v>72</v>
      </c>
      <c r="B25" s="20" t="s">
        <v>121</v>
      </c>
      <c r="C25" s="2" t="s">
        <v>42</v>
      </c>
      <c r="D25" s="2" t="s">
        <v>212</v>
      </c>
      <c r="E25" s="2">
        <v>65</v>
      </c>
      <c r="F25" s="2" t="s">
        <v>29</v>
      </c>
      <c r="G25" s="1">
        <v>4385.75</v>
      </c>
      <c r="H25" s="2" t="s">
        <v>51</v>
      </c>
      <c r="I25" s="2" t="s">
        <v>61</v>
      </c>
      <c r="J25" s="2" t="s">
        <v>30</v>
      </c>
      <c r="K25" s="2" t="s">
        <v>63</v>
      </c>
      <c r="L25" s="2">
        <v>24</v>
      </c>
      <c r="M25" s="3" t="s">
        <v>121</v>
      </c>
      <c r="N25" s="2" t="s">
        <v>31</v>
      </c>
    </row>
    <row r="26" spans="1:14" ht="12.75" customHeight="1" x14ac:dyDescent="0.2">
      <c r="A26" s="18" t="s">
        <v>73</v>
      </c>
      <c r="B26" s="10" t="s">
        <v>122</v>
      </c>
      <c r="C26" s="2" t="s">
        <v>42</v>
      </c>
      <c r="D26" s="2" t="s">
        <v>212</v>
      </c>
      <c r="E26" s="2">
        <v>7</v>
      </c>
      <c r="F26" s="2" t="s">
        <v>29</v>
      </c>
      <c r="G26" s="1">
        <v>1610</v>
      </c>
      <c r="H26" s="2" t="s">
        <v>51</v>
      </c>
      <c r="I26" s="2" t="s">
        <v>127</v>
      </c>
      <c r="J26" s="2" t="s">
        <v>30</v>
      </c>
      <c r="K26" s="2" t="s">
        <v>83</v>
      </c>
      <c r="L26" s="2">
        <v>25</v>
      </c>
      <c r="M26" s="10" t="s">
        <v>122</v>
      </c>
      <c r="N26" s="2" t="s">
        <v>31</v>
      </c>
    </row>
    <row r="27" spans="1:14" ht="12.75" customHeight="1" x14ac:dyDescent="0.2">
      <c r="A27" s="18" t="s">
        <v>74</v>
      </c>
      <c r="B27" s="10" t="s">
        <v>123</v>
      </c>
      <c r="C27" s="2" t="s">
        <v>42</v>
      </c>
      <c r="D27" s="2" t="s">
        <v>212</v>
      </c>
      <c r="E27" s="2">
        <v>12</v>
      </c>
      <c r="F27" s="2" t="s">
        <v>29</v>
      </c>
      <c r="G27" s="1">
        <v>1167</v>
      </c>
      <c r="H27" s="2" t="s">
        <v>51</v>
      </c>
      <c r="I27" s="2" t="s">
        <v>127</v>
      </c>
      <c r="J27" s="2" t="s">
        <v>30</v>
      </c>
      <c r="K27" s="2" t="s">
        <v>83</v>
      </c>
      <c r="L27" s="2">
        <v>26</v>
      </c>
      <c r="M27" s="10" t="s">
        <v>123</v>
      </c>
      <c r="N27" s="2" t="s">
        <v>31</v>
      </c>
    </row>
    <row r="28" spans="1:14" ht="12.75" customHeight="1" x14ac:dyDescent="0.2">
      <c r="A28" s="18" t="s">
        <v>75</v>
      </c>
      <c r="B28" s="10" t="s">
        <v>124</v>
      </c>
      <c r="C28" s="2" t="s">
        <v>42</v>
      </c>
      <c r="D28" s="2" t="s">
        <v>212</v>
      </c>
      <c r="E28" s="2">
        <v>57</v>
      </c>
      <c r="F28" s="2" t="s">
        <v>29</v>
      </c>
      <c r="G28" s="1">
        <v>2986</v>
      </c>
      <c r="H28" s="2" t="s">
        <v>51</v>
      </c>
      <c r="I28" s="2" t="s">
        <v>61</v>
      </c>
      <c r="J28" s="2" t="s">
        <v>30</v>
      </c>
      <c r="K28" s="2" t="s">
        <v>63</v>
      </c>
      <c r="L28" s="2">
        <v>27</v>
      </c>
      <c r="M28" s="10" t="s">
        <v>124</v>
      </c>
      <c r="N28" s="2" t="s">
        <v>31</v>
      </c>
    </row>
    <row r="29" spans="1:14" ht="12.75" customHeight="1" x14ac:dyDescent="0.2">
      <c r="A29" s="18" t="s">
        <v>76</v>
      </c>
      <c r="B29" s="10" t="s">
        <v>125</v>
      </c>
      <c r="C29" s="2" t="s">
        <v>42</v>
      </c>
      <c r="D29" s="2" t="s">
        <v>212</v>
      </c>
      <c r="E29" s="2">
        <v>2</v>
      </c>
      <c r="F29" s="2" t="s">
        <v>29</v>
      </c>
      <c r="G29" s="1">
        <v>150</v>
      </c>
      <c r="H29" s="2" t="s">
        <v>51</v>
      </c>
      <c r="I29" s="2" t="s">
        <v>127</v>
      </c>
      <c r="J29" s="2" t="s">
        <v>30</v>
      </c>
      <c r="K29" s="2" t="s">
        <v>128</v>
      </c>
      <c r="L29" s="2">
        <v>28</v>
      </c>
      <c r="M29" s="10" t="s">
        <v>125</v>
      </c>
      <c r="N29" s="2" t="s">
        <v>31</v>
      </c>
    </row>
    <row r="30" spans="1:14" ht="12.75" customHeight="1" x14ac:dyDescent="0.2">
      <c r="A30" s="18" t="s">
        <v>77</v>
      </c>
      <c r="B30" s="10" t="s">
        <v>126</v>
      </c>
      <c r="C30" s="2" t="s">
        <v>42</v>
      </c>
      <c r="D30" s="2" t="s">
        <v>212</v>
      </c>
      <c r="E30" s="2">
        <v>5</v>
      </c>
      <c r="F30" s="2" t="s">
        <v>29</v>
      </c>
      <c r="G30" s="1">
        <v>539.66999999999996</v>
      </c>
      <c r="H30" s="2" t="s">
        <v>51</v>
      </c>
      <c r="I30" s="2" t="s">
        <v>127</v>
      </c>
      <c r="J30" s="2" t="s">
        <v>30</v>
      </c>
      <c r="K30" s="2" t="s">
        <v>83</v>
      </c>
      <c r="L30" s="2">
        <v>29</v>
      </c>
      <c r="M30" s="10" t="s">
        <v>126</v>
      </c>
      <c r="N30" s="2" t="s">
        <v>31</v>
      </c>
    </row>
    <row r="31" spans="1:14" ht="12.75" customHeight="1" x14ac:dyDescent="0.2">
      <c r="A31" s="18" t="s">
        <v>78</v>
      </c>
      <c r="B31" s="10" t="s">
        <v>130</v>
      </c>
      <c r="C31" s="2" t="s">
        <v>42</v>
      </c>
      <c r="D31" s="2" t="s">
        <v>212</v>
      </c>
      <c r="E31" s="2">
        <v>1</v>
      </c>
      <c r="F31" s="2" t="s">
        <v>29</v>
      </c>
      <c r="G31" s="1">
        <v>104.59</v>
      </c>
      <c r="H31" s="2" t="s">
        <v>51</v>
      </c>
      <c r="I31" s="2" t="s">
        <v>61</v>
      </c>
      <c r="J31" s="2" t="s">
        <v>30</v>
      </c>
      <c r="K31" s="2" t="s">
        <v>83</v>
      </c>
      <c r="L31" s="2">
        <v>30</v>
      </c>
      <c r="M31" s="10" t="s">
        <v>130</v>
      </c>
      <c r="N31" s="2" t="s">
        <v>31</v>
      </c>
    </row>
    <row r="32" spans="1:14" ht="12.75" customHeight="1" x14ac:dyDescent="0.2">
      <c r="A32" s="18" t="s">
        <v>79</v>
      </c>
      <c r="B32" s="10" t="s">
        <v>130</v>
      </c>
      <c r="C32" s="2" t="s">
        <v>42</v>
      </c>
      <c r="D32" s="2" t="s">
        <v>212</v>
      </c>
      <c r="E32" s="2">
        <v>1</v>
      </c>
      <c r="F32" s="2" t="s">
        <v>29</v>
      </c>
      <c r="G32" s="1">
        <v>104.59</v>
      </c>
      <c r="H32" s="2" t="s">
        <v>51</v>
      </c>
      <c r="I32" s="2" t="s">
        <v>100</v>
      </c>
      <c r="J32" s="2" t="s">
        <v>30</v>
      </c>
      <c r="K32" s="2" t="s">
        <v>83</v>
      </c>
      <c r="L32" s="2">
        <v>31</v>
      </c>
      <c r="M32" s="10" t="s">
        <v>130</v>
      </c>
      <c r="N32" s="2" t="s">
        <v>31</v>
      </c>
    </row>
    <row r="33" spans="1:14" ht="12.75" customHeight="1" x14ac:dyDescent="0.2">
      <c r="A33" s="18" t="s">
        <v>80</v>
      </c>
      <c r="B33" s="10" t="s">
        <v>130</v>
      </c>
      <c r="C33" s="2" t="s">
        <v>42</v>
      </c>
      <c r="D33" s="2" t="s">
        <v>212</v>
      </c>
      <c r="E33" s="2">
        <v>1</v>
      </c>
      <c r="F33" s="2" t="s">
        <v>29</v>
      </c>
      <c r="G33" s="1">
        <v>104.59</v>
      </c>
      <c r="H33" s="2" t="s">
        <v>51</v>
      </c>
      <c r="I33" s="2" t="s">
        <v>88</v>
      </c>
      <c r="J33" s="2" t="s">
        <v>30</v>
      </c>
      <c r="K33" s="2" t="s">
        <v>83</v>
      </c>
      <c r="L33" s="2">
        <v>32</v>
      </c>
      <c r="M33" s="10" t="s">
        <v>130</v>
      </c>
      <c r="N33" s="2" t="s">
        <v>31</v>
      </c>
    </row>
    <row r="34" spans="1:14" ht="12.75" customHeight="1" x14ac:dyDescent="0.2">
      <c r="A34" s="18" t="s">
        <v>58</v>
      </c>
      <c r="B34" s="10" t="s">
        <v>131</v>
      </c>
      <c r="C34" s="2" t="s">
        <v>42</v>
      </c>
      <c r="D34" s="2" t="s">
        <v>212</v>
      </c>
      <c r="E34" s="2">
        <v>6</v>
      </c>
      <c r="F34" s="2" t="s">
        <v>29</v>
      </c>
      <c r="G34" s="1">
        <v>330</v>
      </c>
      <c r="H34" s="2" t="s">
        <v>51</v>
      </c>
      <c r="I34" s="2" t="s">
        <v>127</v>
      </c>
      <c r="J34" s="2" t="s">
        <v>30</v>
      </c>
      <c r="K34" s="2" t="s">
        <v>83</v>
      </c>
      <c r="L34" s="2">
        <v>33</v>
      </c>
      <c r="M34" s="10" t="s">
        <v>131</v>
      </c>
      <c r="N34" s="2" t="s">
        <v>31</v>
      </c>
    </row>
    <row r="35" spans="1:14" ht="12.75" customHeight="1" x14ac:dyDescent="0.2">
      <c r="A35" s="18" t="s">
        <v>81</v>
      </c>
      <c r="B35" s="10" t="s">
        <v>132</v>
      </c>
      <c r="C35" s="2" t="s">
        <v>42</v>
      </c>
      <c r="D35" s="2" t="s">
        <v>212</v>
      </c>
      <c r="E35" s="2">
        <v>14</v>
      </c>
      <c r="F35" s="2" t="s">
        <v>29</v>
      </c>
      <c r="G35" s="1">
        <v>1733.34</v>
      </c>
      <c r="H35" s="2" t="s">
        <v>51</v>
      </c>
      <c r="I35" s="2" t="s">
        <v>127</v>
      </c>
      <c r="J35" s="2" t="s">
        <v>30</v>
      </c>
      <c r="K35" s="2" t="s">
        <v>83</v>
      </c>
      <c r="L35" s="2">
        <v>34</v>
      </c>
      <c r="M35" s="10" t="s">
        <v>132</v>
      </c>
      <c r="N35" s="2" t="s">
        <v>31</v>
      </c>
    </row>
    <row r="36" spans="1:14" ht="12.75" customHeight="1" x14ac:dyDescent="0.2">
      <c r="A36" s="18" t="s">
        <v>82</v>
      </c>
      <c r="B36" s="10" t="s">
        <v>132</v>
      </c>
      <c r="C36" s="2" t="s">
        <v>42</v>
      </c>
      <c r="D36" s="2" t="s">
        <v>212</v>
      </c>
      <c r="E36" s="2">
        <v>14</v>
      </c>
      <c r="F36" s="2" t="s">
        <v>29</v>
      </c>
      <c r="G36" s="1">
        <v>1733.34</v>
      </c>
      <c r="H36" s="2" t="s">
        <v>51</v>
      </c>
      <c r="I36" s="2" t="s">
        <v>87</v>
      </c>
      <c r="J36" s="2" t="s">
        <v>30</v>
      </c>
      <c r="K36" s="2" t="s">
        <v>83</v>
      </c>
      <c r="L36" s="2">
        <v>35</v>
      </c>
      <c r="M36" s="10" t="s">
        <v>132</v>
      </c>
      <c r="N36" s="2" t="s">
        <v>31</v>
      </c>
    </row>
    <row r="37" spans="1:14" ht="12.75" customHeight="1" x14ac:dyDescent="0.2">
      <c r="A37" s="18" t="s">
        <v>129</v>
      </c>
      <c r="B37" s="10" t="s">
        <v>133</v>
      </c>
      <c r="C37" s="2" t="s">
        <v>42</v>
      </c>
      <c r="D37" s="2" t="s">
        <v>212</v>
      </c>
      <c r="E37" s="2">
        <v>43</v>
      </c>
      <c r="F37" s="2" t="s">
        <v>29</v>
      </c>
      <c r="G37" s="1">
        <v>4117</v>
      </c>
      <c r="H37" s="2" t="s">
        <v>51</v>
      </c>
      <c r="I37" s="2" t="s">
        <v>127</v>
      </c>
      <c r="J37" s="2" t="s">
        <v>30</v>
      </c>
      <c r="K37" s="2" t="s">
        <v>138</v>
      </c>
      <c r="L37" s="2">
        <v>40</v>
      </c>
      <c r="M37" s="10" t="s">
        <v>133</v>
      </c>
      <c r="N37" s="2" t="s">
        <v>31</v>
      </c>
    </row>
    <row r="38" spans="1:14" ht="12.75" customHeight="1" x14ac:dyDescent="0.2">
      <c r="A38" s="18" t="s">
        <v>59</v>
      </c>
      <c r="B38" s="10" t="s">
        <v>134</v>
      </c>
      <c r="C38" s="2" t="s">
        <v>42</v>
      </c>
      <c r="D38" s="2" t="s">
        <v>212</v>
      </c>
      <c r="E38" s="2">
        <v>38</v>
      </c>
      <c r="F38" s="2" t="s">
        <v>29</v>
      </c>
      <c r="G38" s="1">
        <v>3321</v>
      </c>
      <c r="H38" s="2" t="s">
        <v>51</v>
      </c>
      <c r="I38" s="2" t="s">
        <v>89</v>
      </c>
      <c r="J38" s="2" t="s">
        <v>30</v>
      </c>
      <c r="K38" s="2" t="s">
        <v>138</v>
      </c>
      <c r="L38" s="2">
        <v>41</v>
      </c>
      <c r="M38" s="10" t="s">
        <v>134</v>
      </c>
      <c r="N38" s="2" t="s">
        <v>31</v>
      </c>
    </row>
    <row r="39" spans="1:14" ht="12.75" customHeight="1" x14ac:dyDescent="0.2">
      <c r="A39" s="18" t="s">
        <v>84</v>
      </c>
      <c r="B39" s="10" t="s">
        <v>135</v>
      </c>
      <c r="C39" s="2" t="s">
        <v>42</v>
      </c>
      <c r="D39" s="2" t="s">
        <v>212</v>
      </c>
      <c r="E39" s="2">
        <v>38</v>
      </c>
      <c r="F39" s="2" t="s">
        <v>29</v>
      </c>
      <c r="G39" s="1">
        <v>3092</v>
      </c>
      <c r="H39" s="2" t="s">
        <v>51</v>
      </c>
      <c r="I39" s="2" t="s">
        <v>87</v>
      </c>
      <c r="J39" s="2" t="s">
        <v>30</v>
      </c>
      <c r="K39" s="2" t="s">
        <v>138</v>
      </c>
      <c r="L39" s="2">
        <v>42</v>
      </c>
      <c r="M39" s="10" t="s">
        <v>135</v>
      </c>
      <c r="N39" s="2" t="s">
        <v>31</v>
      </c>
    </row>
    <row r="40" spans="1:14" ht="12.75" customHeight="1" x14ac:dyDescent="0.2">
      <c r="A40" s="18" t="s">
        <v>60</v>
      </c>
      <c r="B40" s="20" t="s">
        <v>136</v>
      </c>
      <c r="C40" s="2" t="s">
        <v>42</v>
      </c>
      <c r="D40" s="2" t="s">
        <v>212</v>
      </c>
      <c r="E40" s="2">
        <v>38</v>
      </c>
      <c r="F40" s="2" t="s">
        <v>29</v>
      </c>
      <c r="G40" s="1">
        <v>3292</v>
      </c>
      <c r="H40" s="2" t="s">
        <v>51</v>
      </c>
      <c r="I40" s="2" t="s">
        <v>137</v>
      </c>
      <c r="J40" s="2" t="s">
        <v>30</v>
      </c>
      <c r="K40" s="2" t="s">
        <v>138</v>
      </c>
      <c r="L40" s="2">
        <v>43</v>
      </c>
      <c r="M40" s="2" t="s">
        <v>136</v>
      </c>
      <c r="N40" s="2" t="s">
        <v>31</v>
      </c>
    </row>
    <row r="41" spans="1:14" ht="12.75" customHeight="1" x14ac:dyDescent="0.2">
      <c r="A41" s="18">
        <v>111300032</v>
      </c>
      <c r="B41" s="20" t="s">
        <v>151</v>
      </c>
      <c r="C41" s="2" t="s">
        <v>153</v>
      </c>
      <c r="D41" s="2" t="s">
        <v>158</v>
      </c>
      <c r="E41" s="2">
        <v>2</v>
      </c>
      <c r="F41" s="2" t="s">
        <v>29</v>
      </c>
      <c r="G41" s="1">
        <v>360</v>
      </c>
      <c r="H41" s="2" t="s">
        <v>51</v>
      </c>
      <c r="I41" s="2" t="s">
        <v>159</v>
      </c>
      <c r="J41" s="2" t="s">
        <v>30</v>
      </c>
      <c r="K41" s="2" t="s">
        <v>83</v>
      </c>
      <c r="L41" s="2" t="s">
        <v>40</v>
      </c>
      <c r="M41" s="2" t="s">
        <v>151</v>
      </c>
      <c r="N41" s="2" t="s">
        <v>31</v>
      </c>
    </row>
    <row r="42" spans="1:14" ht="12.75" customHeight="1" x14ac:dyDescent="0.2">
      <c r="A42" s="18">
        <v>111300033</v>
      </c>
      <c r="B42" s="20" t="s">
        <v>151</v>
      </c>
      <c r="C42" s="2" t="s">
        <v>154</v>
      </c>
      <c r="D42" s="2" t="s">
        <v>158</v>
      </c>
      <c r="E42" s="2">
        <v>2</v>
      </c>
      <c r="F42" s="2" t="s">
        <v>29</v>
      </c>
      <c r="G42" s="1">
        <v>170</v>
      </c>
      <c r="H42" s="2" t="s">
        <v>51</v>
      </c>
      <c r="I42" s="2" t="s">
        <v>159</v>
      </c>
      <c r="J42" s="2" t="s">
        <v>30</v>
      </c>
      <c r="K42" s="2" t="s">
        <v>83</v>
      </c>
      <c r="L42" s="2" t="s">
        <v>40</v>
      </c>
      <c r="M42" s="2" t="s">
        <v>151</v>
      </c>
      <c r="N42" s="2" t="s">
        <v>31</v>
      </c>
    </row>
    <row r="43" spans="1:14" ht="12.75" customHeight="1" x14ac:dyDescent="0.2">
      <c r="A43" s="18">
        <v>111300034</v>
      </c>
      <c r="B43" s="20" t="s">
        <v>151</v>
      </c>
      <c r="C43" s="2" t="s">
        <v>155</v>
      </c>
      <c r="D43" s="2" t="s">
        <v>158</v>
      </c>
      <c r="E43" s="2">
        <v>2</v>
      </c>
      <c r="F43" s="2" t="s">
        <v>29</v>
      </c>
      <c r="G43" s="1">
        <v>590</v>
      </c>
      <c r="H43" s="2" t="s">
        <v>51</v>
      </c>
      <c r="I43" s="2" t="s">
        <v>159</v>
      </c>
      <c r="J43" s="2" t="s">
        <v>30</v>
      </c>
      <c r="K43" s="2" t="s">
        <v>83</v>
      </c>
      <c r="L43" s="2" t="s">
        <v>40</v>
      </c>
      <c r="M43" s="2" t="s">
        <v>151</v>
      </c>
      <c r="N43" s="2" t="s">
        <v>31</v>
      </c>
    </row>
    <row r="44" spans="1:14" ht="12.75" customHeight="1" x14ac:dyDescent="0.2">
      <c r="A44" s="18">
        <v>111300035</v>
      </c>
      <c r="B44" s="20" t="s">
        <v>151</v>
      </c>
      <c r="C44" s="2" t="s">
        <v>156</v>
      </c>
      <c r="D44" s="2" t="s">
        <v>158</v>
      </c>
      <c r="E44" s="2">
        <v>2</v>
      </c>
      <c r="F44" s="2" t="s">
        <v>29</v>
      </c>
      <c r="G44" s="1">
        <v>120</v>
      </c>
      <c r="H44" s="2" t="s">
        <v>51</v>
      </c>
      <c r="I44" s="2" t="s">
        <v>159</v>
      </c>
      <c r="J44" s="2" t="s">
        <v>30</v>
      </c>
      <c r="K44" s="2" t="s">
        <v>83</v>
      </c>
      <c r="L44" s="2" t="s">
        <v>40</v>
      </c>
      <c r="M44" s="2" t="s">
        <v>151</v>
      </c>
      <c r="N44" s="2" t="s">
        <v>31</v>
      </c>
    </row>
    <row r="45" spans="1:14" ht="12.75" customHeight="1" x14ac:dyDescent="0.2">
      <c r="A45" s="18">
        <v>111300036</v>
      </c>
      <c r="B45" s="20" t="s">
        <v>151</v>
      </c>
      <c r="C45" s="2" t="s">
        <v>157</v>
      </c>
      <c r="D45" s="2" t="s">
        <v>158</v>
      </c>
      <c r="E45" s="2">
        <v>2</v>
      </c>
      <c r="F45" s="2" t="s">
        <v>29</v>
      </c>
      <c r="G45" s="1">
        <v>60</v>
      </c>
      <c r="H45" s="2" t="s">
        <v>51</v>
      </c>
      <c r="I45" s="2" t="s">
        <v>159</v>
      </c>
      <c r="J45" s="2" t="s">
        <v>30</v>
      </c>
      <c r="K45" s="2" t="s">
        <v>83</v>
      </c>
      <c r="L45" s="2" t="s">
        <v>40</v>
      </c>
      <c r="M45" s="2" t="s">
        <v>151</v>
      </c>
      <c r="N45" s="2" t="s">
        <v>31</v>
      </c>
    </row>
    <row r="46" spans="1:14" ht="12.75" customHeight="1" x14ac:dyDescent="0.2">
      <c r="A46" s="18">
        <v>111300026</v>
      </c>
      <c r="B46" s="20" t="s">
        <v>151</v>
      </c>
      <c r="C46" s="2" t="s">
        <v>153</v>
      </c>
      <c r="D46" s="13" t="s">
        <v>158</v>
      </c>
      <c r="E46" s="2">
        <v>2</v>
      </c>
      <c r="F46" s="2" t="s">
        <v>29</v>
      </c>
      <c r="G46" s="1">
        <v>360</v>
      </c>
      <c r="H46" s="2" t="s">
        <v>51</v>
      </c>
      <c r="I46" s="2" t="s">
        <v>160</v>
      </c>
      <c r="J46" s="2" t="s">
        <v>30</v>
      </c>
      <c r="K46" s="2" t="s">
        <v>83</v>
      </c>
      <c r="L46" s="2" t="s">
        <v>40</v>
      </c>
      <c r="M46" s="2" t="s">
        <v>151</v>
      </c>
      <c r="N46" s="2" t="s">
        <v>31</v>
      </c>
    </row>
    <row r="47" spans="1:14" ht="12.75" customHeight="1" x14ac:dyDescent="0.2">
      <c r="A47" s="18">
        <v>111300027</v>
      </c>
      <c r="B47" s="20" t="s">
        <v>151</v>
      </c>
      <c r="C47" s="2" t="s">
        <v>154</v>
      </c>
      <c r="D47" s="13" t="s">
        <v>158</v>
      </c>
      <c r="E47" s="2">
        <v>2</v>
      </c>
      <c r="F47" s="2" t="s">
        <v>29</v>
      </c>
      <c r="G47" s="1">
        <v>170</v>
      </c>
      <c r="H47" s="2" t="s">
        <v>51</v>
      </c>
      <c r="I47" s="2" t="s">
        <v>160</v>
      </c>
      <c r="J47" s="2" t="s">
        <v>30</v>
      </c>
      <c r="K47" s="2" t="s">
        <v>83</v>
      </c>
      <c r="L47" s="2" t="s">
        <v>40</v>
      </c>
      <c r="M47" s="2" t="s">
        <v>151</v>
      </c>
      <c r="N47" s="2" t="s">
        <v>31</v>
      </c>
    </row>
    <row r="48" spans="1:14" ht="12.75" customHeight="1" x14ac:dyDescent="0.2">
      <c r="A48" s="18">
        <v>111300028</v>
      </c>
      <c r="B48" s="20" t="s">
        <v>151</v>
      </c>
      <c r="C48" s="2" t="s">
        <v>155</v>
      </c>
      <c r="D48" s="13" t="s">
        <v>158</v>
      </c>
      <c r="E48" s="2">
        <v>2</v>
      </c>
      <c r="F48" s="2" t="s">
        <v>29</v>
      </c>
      <c r="G48" s="1">
        <v>590</v>
      </c>
      <c r="H48" s="2" t="s">
        <v>51</v>
      </c>
      <c r="I48" s="2" t="s">
        <v>160</v>
      </c>
      <c r="J48" s="2" t="s">
        <v>30</v>
      </c>
      <c r="K48" s="2" t="s">
        <v>83</v>
      </c>
      <c r="L48" s="2" t="s">
        <v>40</v>
      </c>
      <c r="M48" s="2" t="s">
        <v>151</v>
      </c>
      <c r="N48" s="2" t="s">
        <v>31</v>
      </c>
    </row>
    <row r="49" spans="1:14" ht="12.75" customHeight="1" x14ac:dyDescent="0.2">
      <c r="A49" s="18">
        <v>111300029</v>
      </c>
      <c r="B49" s="20" t="s">
        <v>151</v>
      </c>
      <c r="C49" s="2" t="s">
        <v>156</v>
      </c>
      <c r="D49" s="13" t="s">
        <v>158</v>
      </c>
      <c r="E49" s="2">
        <v>2</v>
      </c>
      <c r="F49" s="2" t="s">
        <v>29</v>
      </c>
      <c r="G49" s="1">
        <v>120</v>
      </c>
      <c r="H49" s="2" t="s">
        <v>51</v>
      </c>
      <c r="I49" s="2" t="s">
        <v>160</v>
      </c>
      <c r="J49" s="2" t="s">
        <v>30</v>
      </c>
      <c r="K49" s="2" t="s">
        <v>83</v>
      </c>
      <c r="L49" s="2" t="s">
        <v>40</v>
      </c>
      <c r="M49" s="2" t="s">
        <v>151</v>
      </c>
      <c r="N49" s="2" t="s">
        <v>31</v>
      </c>
    </row>
    <row r="50" spans="1:14" ht="12.75" customHeight="1" x14ac:dyDescent="0.2">
      <c r="A50" s="18">
        <v>111300030</v>
      </c>
      <c r="B50" s="20" t="s">
        <v>151</v>
      </c>
      <c r="C50" s="2" t="s">
        <v>157</v>
      </c>
      <c r="D50" s="13" t="s">
        <v>158</v>
      </c>
      <c r="E50" s="2">
        <v>2</v>
      </c>
      <c r="F50" s="2" t="s">
        <v>29</v>
      </c>
      <c r="G50" s="1">
        <v>60</v>
      </c>
      <c r="H50" s="2" t="s">
        <v>51</v>
      </c>
      <c r="I50" s="2" t="s">
        <v>160</v>
      </c>
      <c r="J50" s="2" t="s">
        <v>30</v>
      </c>
      <c r="K50" s="2" t="s">
        <v>83</v>
      </c>
      <c r="L50" s="2" t="s">
        <v>40</v>
      </c>
      <c r="M50" s="2" t="s">
        <v>151</v>
      </c>
      <c r="N50" s="2" t="s">
        <v>31</v>
      </c>
    </row>
    <row r="51" spans="1:14" ht="12.75" customHeight="1" x14ac:dyDescent="0.2">
      <c r="A51" s="18">
        <v>111300021</v>
      </c>
      <c r="B51" s="20" t="s">
        <v>151</v>
      </c>
      <c r="C51" s="2" t="s">
        <v>153</v>
      </c>
      <c r="D51" s="13" t="s">
        <v>158</v>
      </c>
      <c r="E51" s="2">
        <v>2</v>
      </c>
      <c r="F51" s="2" t="s">
        <v>29</v>
      </c>
      <c r="G51" s="1">
        <v>360</v>
      </c>
      <c r="H51" s="2" t="s">
        <v>51</v>
      </c>
      <c r="I51" s="2" t="s">
        <v>161</v>
      </c>
      <c r="J51" s="2" t="s">
        <v>30</v>
      </c>
      <c r="K51" s="2" t="s">
        <v>83</v>
      </c>
      <c r="L51" s="2" t="s">
        <v>40</v>
      </c>
      <c r="M51" s="2" t="s">
        <v>151</v>
      </c>
      <c r="N51" s="2" t="s">
        <v>31</v>
      </c>
    </row>
    <row r="52" spans="1:14" ht="12.75" customHeight="1" x14ac:dyDescent="0.2">
      <c r="A52" s="18">
        <v>111300022</v>
      </c>
      <c r="B52" s="20" t="s">
        <v>151</v>
      </c>
      <c r="C52" s="2" t="s">
        <v>154</v>
      </c>
      <c r="D52" s="13" t="s">
        <v>158</v>
      </c>
      <c r="E52" s="2">
        <v>2</v>
      </c>
      <c r="F52" s="2" t="s">
        <v>29</v>
      </c>
      <c r="G52" s="1">
        <v>170</v>
      </c>
      <c r="H52" s="2" t="s">
        <v>51</v>
      </c>
      <c r="I52" s="2" t="s">
        <v>161</v>
      </c>
      <c r="J52" s="2" t="s">
        <v>30</v>
      </c>
      <c r="K52" s="2" t="s">
        <v>83</v>
      </c>
      <c r="L52" s="2" t="s">
        <v>40</v>
      </c>
      <c r="M52" s="2" t="s">
        <v>151</v>
      </c>
      <c r="N52" s="2" t="s">
        <v>31</v>
      </c>
    </row>
    <row r="53" spans="1:14" ht="12.75" customHeight="1" x14ac:dyDescent="0.2">
      <c r="A53" s="18">
        <v>111300023</v>
      </c>
      <c r="B53" s="20" t="s">
        <v>151</v>
      </c>
      <c r="C53" s="2" t="s">
        <v>155</v>
      </c>
      <c r="D53" s="13" t="s">
        <v>158</v>
      </c>
      <c r="E53" s="2">
        <v>2</v>
      </c>
      <c r="F53" s="2" t="s">
        <v>29</v>
      </c>
      <c r="G53" s="1">
        <v>590</v>
      </c>
      <c r="H53" s="2" t="s">
        <v>51</v>
      </c>
      <c r="I53" s="2" t="s">
        <v>161</v>
      </c>
      <c r="J53" s="2" t="s">
        <v>30</v>
      </c>
      <c r="K53" s="2" t="s">
        <v>83</v>
      </c>
      <c r="L53" s="2" t="s">
        <v>40</v>
      </c>
      <c r="M53" s="2" t="s">
        <v>151</v>
      </c>
      <c r="N53" s="2" t="s">
        <v>31</v>
      </c>
    </row>
    <row r="54" spans="1:14" ht="12.75" customHeight="1" x14ac:dyDescent="0.2">
      <c r="A54" s="18">
        <v>111300024</v>
      </c>
      <c r="B54" s="20" t="s">
        <v>151</v>
      </c>
      <c r="C54" s="2" t="s">
        <v>156</v>
      </c>
      <c r="D54" s="13" t="s">
        <v>158</v>
      </c>
      <c r="E54" s="2">
        <v>2</v>
      </c>
      <c r="F54" s="2" t="s">
        <v>29</v>
      </c>
      <c r="G54" s="1">
        <v>120</v>
      </c>
      <c r="H54" s="2" t="s">
        <v>51</v>
      </c>
      <c r="I54" s="2" t="s">
        <v>161</v>
      </c>
      <c r="J54" s="2" t="s">
        <v>30</v>
      </c>
      <c r="K54" s="2" t="s">
        <v>83</v>
      </c>
      <c r="L54" s="2" t="s">
        <v>40</v>
      </c>
      <c r="M54" s="2" t="s">
        <v>151</v>
      </c>
      <c r="N54" s="2" t="s">
        <v>31</v>
      </c>
    </row>
    <row r="55" spans="1:14" ht="12.75" customHeight="1" x14ac:dyDescent="0.2">
      <c r="A55" s="18">
        <v>111300025</v>
      </c>
      <c r="B55" s="20" t="s">
        <v>151</v>
      </c>
      <c r="C55" s="2" t="s">
        <v>157</v>
      </c>
      <c r="D55" s="13" t="s">
        <v>158</v>
      </c>
      <c r="E55" s="2">
        <v>2</v>
      </c>
      <c r="F55" s="2" t="s">
        <v>29</v>
      </c>
      <c r="G55" s="1">
        <v>60</v>
      </c>
      <c r="H55" s="2" t="s">
        <v>51</v>
      </c>
      <c r="I55" s="2" t="s">
        <v>161</v>
      </c>
      <c r="J55" s="2" t="s">
        <v>30</v>
      </c>
      <c r="K55" s="2" t="s">
        <v>83</v>
      </c>
      <c r="L55" s="2" t="s">
        <v>40</v>
      </c>
      <c r="M55" s="2" t="s">
        <v>151</v>
      </c>
      <c r="N55" s="2" t="s">
        <v>31</v>
      </c>
    </row>
    <row r="56" spans="1:14" ht="12.75" customHeight="1" x14ac:dyDescent="0.2">
      <c r="A56" s="18">
        <v>111300026</v>
      </c>
      <c r="B56" s="20" t="s">
        <v>151</v>
      </c>
      <c r="C56" s="2" t="s">
        <v>162</v>
      </c>
      <c r="D56" s="13" t="s">
        <v>158</v>
      </c>
      <c r="E56" s="2">
        <v>1</v>
      </c>
      <c r="F56" s="2" t="s">
        <v>29</v>
      </c>
      <c r="G56" s="1">
        <v>100</v>
      </c>
      <c r="H56" s="2" t="s">
        <v>51</v>
      </c>
      <c r="I56" s="2" t="s">
        <v>161</v>
      </c>
      <c r="J56" s="2" t="s">
        <v>30</v>
      </c>
      <c r="K56" s="2" t="s">
        <v>164</v>
      </c>
      <c r="L56" s="2" t="s">
        <v>40</v>
      </c>
      <c r="M56" s="2" t="s">
        <v>151</v>
      </c>
      <c r="N56" s="2" t="s">
        <v>31</v>
      </c>
    </row>
    <row r="57" spans="1:14" ht="12.75" customHeight="1" x14ac:dyDescent="0.2">
      <c r="A57" s="18">
        <v>111300027</v>
      </c>
      <c r="B57" s="20" t="s">
        <v>151</v>
      </c>
      <c r="C57" s="2" t="s">
        <v>163</v>
      </c>
      <c r="D57" s="13" t="s">
        <v>158</v>
      </c>
      <c r="E57" s="2">
        <v>1</v>
      </c>
      <c r="F57" s="2" t="s">
        <v>29</v>
      </c>
      <c r="G57" s="1">
        <v>100</v>
      </c>
      <c r="H57" s="2" t="s">
        <v>51</v>
      </c>
      <c r="I57" s="2" t="s">
        <v>161</v>
      </c>
      <c r="J57" s="2" t="s">
        <v>30</v>
      </c>
      <c r="K57" s="2" t="s">
        <v>164</v>
      </c>
      <c r="L57" s="2" t="s">
        <v>40</v>
      </c>
      <c r="M57" s="2" t="s">
        <v>151</v>
      </c>
      <c r="N57" s="2" t="s">
        <v>31</v>
      </c>
    </row>
    <row r="58" spans="1:14" ht="12.75" customHeight="1" x14ac:dyDescent="0.2">
      <c r="A58" s="18">
        <v>39</v>
      </c>
      <c r="B58" s="20" t="s">
        <v>165</v>
      </c>
      <c r="C58" s="2" t="s">
        <v>42</v>
      </c>
      <c r="D58" s="2" t="s">
        <v>212</v>
      </c>
      <c r="E58" s="2">
        <v>38</v>
      </c>
      <c r="F58" s="2" t="s">
        <v>29</v>
      </c>
      <c r="G58" s="1">
        <v>3281</v>
      </c>
      <c r="H58" s="2" t="s">
        <v>51</v>
      </c>
      <c r="I58" s="2" t="s">
        <v>168</v>
      </c>
      <c r="J58" s="2" t="s">
        <v>30</v>
      </c>
      <c r="K58" s="2" t="s">
        <v>138</v>
      </c>
      <c r="L58" s="2">
        <v>44</v>
      </c>
      <c r="M58" s="2" t="s">
        <v>165</v>
      </c>
      <c r="N58" s="2" t="s">
        <v>31</v>
      </c>
    </row>
    <row r="59" spans="1:14" ht="12.75" customHeight="1" x14ac:dyDescent="0.2">
      <c r="A59" s="18">
        <v>40</v>
      </c>
      <c r="B59" s="20" t="s">
        <v>165</v>
      </c>
      <c r="C59" s="2" t="s">
        <v>42</v>
      </c>
      <c r="D59" s="2" t="s">
        <v>212</v>
      </c>
      <c r="E59" s="2">
        <v>1</v>
      </c>
      <c r="F59" s="2" t="s">
        <v>29</v>
      </c>
      <c r="G59" s="1">
        <v>100</v>
      </c>
      <c r="H59" s="2" t="s">
        <v>51</v>
      </c>
      <c r="I59" s="2" t="s">
        <v>127</v>
      </c>
      <c r="J59" s="2" t="s">
        <v>30</v>
      </c>
      <c r="K59" s="2" t="s">
        <v>128</v>
      </c>
      <c r="L59" s="2">
        <v>45</v>
      </c>
      <c r="M59" s="2" t="s">
        <v>165</v>
      </c>
      <c r="N59" s="2" t="s">
        <v>31</v>
      </c>
    </row>
    <row r="60" spans="1:14" ht="12.75" customHeight="1" x14ac:dyDescent="0.2">
      <c r="A60" s="18">
        <v>41</v>
      </c>
      <c r="B60" s="20" t="s">
        <v>166</v>
      </c>
      <c r="C60" s="2" t="s">
        <v>42</v>
      </c>
      <c r="D60" s="2" t="s">
        <v>212</v>
      </c>
      <c r="E60" s="2">
        <v>9</v>
      </c>
      <c r="F60" s="2" t="s">
        <v>29</v>
      </c>
      <c r="G60" s="1">
        <v>525</v>
      </c>
      <c r="H60" s="2" t="s">
        <v>51</v>
      </c>
      <c r="I60" s="2" t="s">
        <v>127</v>
      </c>
      <c r="J60" s="2" t="s">
        <v>30</v>
      </c>
      <c r="K60" s="2" t="s">
        <v>138</v>
      </c>
      <c r="L60" s="2">
        <v>46</v>
      </c>
      <c r="M60" s="2" t="s">
        <v>166</v>
      </c>
      <c r="N60" s="2" t="s">
        <v>31</v>
      </c>
    </row>
    <row r="61" spans="1:14" ht="12.75" customHeight="1" x14ac:dyDescent="0.2">
      <c r="A61" s="18">
        <v>42</v>
      </c>
      <c r="B61" s="20" t="s">
        <v>166</v>
      </c>
      <c r="C61" s="2" t="s">
        <v>42</v>
      </c>
      <c r="D61" s="2" t="s">
        <v>212</v>
      </c>
      <c r="E61" s="2">
        <v>10</v>
      </c>
      <c r="F61" s="2" t="s">
        <v>29</v>
      </c>
      <c r="G61" s="1">
        <v>575</v>
      </c>
      <c r="H61" s="2" t="s">
        <v>51</v>
      </c>
      <c r="I61" s="2" t="s">
        <v>89</v>
      </c>
      <c r="J61" s="2" t="s">
        <v>30</v>
      </c>
      <c r="K61" s="2" t="s">
        <v>138</v>
      </c>
      <c r="L61" s="2">
        <v>47</v>
      </c>
      <c r="M61" s="2" t="s">
        <v>166</v>
      </c>
      <c r="N61" s="2" t="s">
        <v>31</v>
      </c>
    </row>
    <row r="62" spans="1:14" ht="12.75" customHeight="1" x14ac:dyDescent="0.2">
      <c r="A62" s="18">
        <v>43</v>
      </c>
      <c r="B62" s="20" t="s">
        <v>166</v>
      </c>
      <c r="C62" s="2" t="s">
        <v>42</v>
      </c>
      <c r="D62" s="2" t="s">
        <v>212</v>
      </c>
      <c r="E62" s="2">
        <v>10</v>
      </c>
      <c r="F62" s="2" t="s">
        <v>29</v>
      </c>
      <c r="G62" s="1">
        <v>570</v>
      </c>
      <c r="H62" s="2" t="s">
        <v>51</v>
      </c>
      <c r="I62" s="2" t="s">
        <v>87</v>
      </c>
      <c r="J62" s="2" t="s">
        <v>30</v>
      </c>
      <c r="K62" s="2" t="s">
        <v>138</v>
      </c>
      <c r="L62" s="2">
        <v>48</v>
      </c>
      <c r="M62" s="2" t="s">
        <v>166</v>
      </c>
      <c r="N62" s="2" t="s">
        <v>31</v>
      </c>
    </row>
    <row r="63" spans="1:14" ht="12.75" customHeight="1" x14ac:dyDescent="0.2">
      <c r="A63" s="18">
        <v>44</v>
      </c>
      <c r="B63" s="20" t="s">
        <v>167</v>
      </c>
      <c r="C63" s="2" t="s">
        <v>42</v>
      </c>
      <c r="D63" s="2" t="s">
        <v>212</v>
      </c>
      <c r="E63" s="2">
        <v>9</v>
      </c>
      <c r="F63" s="2" t="s">
        <v>29</v>
      </c>
      <c r="G63" s="1">
        <v>520</v>
      </c>
      <c r="H63" s="2" t="s">
        <v>51</v>
      </c>
      <c r="I63" s="2" t="s">
        <v>137</v>
      </c>
      <c r="J63" s="2" t="s">
        <v>30</v>
      </c>
      <c r="K63" s="2" t="s">
        <v>138</v>
      </c>
      <c r="L63" s="2">
        <v>49</v>
      </c>
      <c r="M63" s="2" t="s">
        <v>167</v>
      </c>
      <c r="N63" s="2" t="s">
        <v>31</v>
      </c>
    </row>
    <row r="64" spans="1:14" ht="12.75" customHeight="1" x14ac:dyDescent="0.2">
      <c r="A64" s="18">
        <v>45</v>
      </c>
      <c r="B64" s="20" t="s">
        <v>167</v>
      </c>
      <c r="C64" s="2" t="s">
        <v>42</v>
      </c>
      <c r="D64" s="2" t="s">
        <v>212</v>
      </c>
      <c r="E64" s="2">
        <v>9</v>
      </c>
      <c r="F64" s="2" t="s">
        <v>29</v>
      </c>
      <c r="G64" s="1">
        <v>520</v>
      </c>
      <c r="H64" s="2" t="s">
        <v>51</v>
      </c>
      <c r="I64" s="2" t="s">
        <v>168</v>
      </c>
      <c r="J64" s="2" t="s">
        <v>30</v>
      </c>
      <c r="K64" s="2" t="s">
        <v>138</v>
      </c>
      <c r="L64" s="2">
        <v>50</v>
      </c>
      <c r="M64" s="2" t="s">
        <v>167</v>
      </c>
      <c r="N64" s="2" t="s">
        <v>31</v>
      </c>
    </row>
    <row r="65" spans="1:14" ht="12.75" customHeight="1" x14ac:dyDescent="0.2">
      <c r="A65" s="18">
        <v>46</v>
      </c>
      <c r="B65" s="20" t="s">
        <v>146</v>
      </c>
      <c r="C65" s="2" t="s">
        <v>42</v>
      </c>
      <c r="D65" s="2" t="s">
        <v>212</v>
      </c>
      <c r="E65" s="2">
        <v>47</v>
      </c>
      <c r="F65" s="2" t="s">
        <v>29</v>
      </c>
      <c r="G65" s="1">
        <v>5246</v>
      </c>
      <c r="H65" s="2" t="s">
        <v>51</v>
      </c>
      <c r="I65" s="2" t="s">
        <v>89</v>
      </c>
      <c r="J65" s="2" t="s">
        <v>30</v>
      </c>
      <c r="K65" s="2" t="s">
        <v>138</v>
      </c>
      <c r="L65" s="2">
        <v>51</v>
      </c>
      <c r="M65" s="2" t="s">
        <v>146</v>
      </c>
      <c r="N65" s="2" t="s">
        <v>31</v>
      </c>
    </row>
    <row r="66" spans="1:14" ht="12.75" customHeight="1" x14ac:dyDescent="0.2">
      <c r="A66" s="18">
        <v>11136054</v>
      </c>
      <c r="B66" s="20" t="s">
        <v>197</v>
      </c>
      <c r="C66" s="2" t="s">
        <v>190</v>
      </c>
      <c r="D66" s="2" t="s">
        <v>193</v>
      </c>
      <c r="E66" s="2">
        <v>1</v>
      </c>
      <c r="F66" s="2" t="s">
        <v>29</v>
      </c>
      <c r="G66" s="1">
        <v>300</v>
      </c>
      <c r="H66" s="2" t="s">
        <v>51</v>
      </c>
      <c r="I66" s="2" t="s">
        <v>127</v>
      </c>
      <c r="J66" s="2" t="s">
        <v>30</v>
      </c>
      <c r="K66" s="2" t="s">
        <v>196</v>
      </c>
      <c r="L66" s="2" t="s">
        <v>40</v>
      </c>
      <c r="M66" s="3" t="s">
        <v>197</v>
      </c>
      <c r="N66" s="2" t="s">
        <v>31</v>
      </c>
    </row>
    <row r="67" spans="1:14" ht="12.75" customHeight="1" x14ac:dyDescent="0.2">
      <c r="A67" s="18">
        <v>11136055</v>
      </c>
      <c r="B67" s="20" t="s">
        <v>197</v>
      </c>
      <c r="C67" s="2" t="s">
        <v>191</v>
      </c>
      <c r="D67" s="2" t="s">
        <v>194</v>
      </c>
      <c r="E67" s="2">
        <v>1</v>
      </c>
      <c r="F67" s="2" t="s">
        <v>29</v>
      </c>
      <c r="G67" s="1">
        <v>500</v>
      </c>
      <c r="H67" s="2" t="s">
        <v>51</v>
      </c>
      <c r="I67" s="2" t="s">
        <v>127</v>
      </c>
      <c r="J67" s="2" t="s">
        <v>30</v>
      </c>
      <c r="K67" s="2" t="s">
        <v>196</v>
      </c>
      <c r="L67" s="2" t="s">
        <v>40</v>
      </c>
      <c r="M67" s="3" t="s">
        <v>197</v>
      </c>
      <c r="N67" s="2" t="s">
        <v>31</v>
      </c>
    </row>
    <row r="68" spans="1:14" ht="12.75" customHeight="1" x14ac:dyDescent="0.2">
      <c r="A68" s="18">
        <v>11136056</v>
      </c>
      <c r="B68" s="20" t="s">
        <v>197</v>
      </c>
      <c r="C68" s="2" t="s">
        <v>192</v>
      </c>
      <c r="D68" s="2" t="s">
        <v>195</v>
      </c>
      <c r="E68" s="2">
        <v>1</v>
      </c>
      <c r="F68" s="2" t="s">
        <v>29</v>
      </c>
      <c r="G68" s="1">
        <v>400</v>
      </c>
      <c r="H68" s="2" t="s">
        <v>51</v>
      </c>
      <c r="I68" s="2" t="s">
        <v>127</v>
      </c>
      <c r="J68" s="2" t="s">
        <v>30</v>
      </c>
      <c r="K68" s="2" t="s">
        <v>196</v>
      </c>
      <c r="L68" s="2" t="s">
        <v>40</v>
      </c>
      <c r="M68" s="3" t="s">
        <v>197</v>
      </c>
      <c r="N68" s="2" t="s">
        <v>31</v>
      </c>
    </row>
    <row r="69" spans="1:14" ht="12.75" customHeight="1" x14ac:dyDescent="0.2">
      <c r="A69" s="15">
        <v>47</v>
      </c>
      <c r="B69" s="14" t="s">
        <v>198</v>
      </c>
      <c r="C69" s="2" t="s">
        <v>42</v>
      </c>
      <c r="D69" s="2" t="s">
        <v>212</v>
      </c>
      <c r="E69" s="2">
        <v>1</v>
      </c>
      <c r="F69" s="2" t="s">
        <v>29</v>
      </c>
      <c r="G69" s="1">
        <v>75</v>
      </c>
      <c r="H69" s="2" t="s">
        <v>51</v>
      </c>
      <c r="I69" s="2" t="s">
        <v>89</v>
      </c>
      <c r="J69" s="2" t="s">
        <v>30</v>
      </c>
      <c r="K69" s="2" t="s">
        <v>63</v>
      </c>
      <c r="L69" s="2">
        <v>52</v>
      </c>
      <c r="M69" s="2" t="s">
        <v>198</v>
      </c>
      <c r="N69" s="2" t="s">
        <v>31</v>
      </c>
    </row>
    <row r="70" spans="1:14" ht="12.75" customHeight="1" x14ac:dyDescent="0.2">
      <c r="A70" s="15">
        <v>48</v>
      </c>
      <c r="B70" s="14" t="s">
        <v>198</v>
      </c>
      <c r="C70" s="2" t="s">
        <v>42</v>
      </c>
      <c r="D70" s="2" t="s">
        <v>212</v>
      </c>
      <c r="E70" s="2">
        <v>2</v>
      </c>
      <c r="F70" s="2" t="s">
        <v>29</v>
      </c>
      <c r="G70" s="1">
        <v>150</v>
      </c>
      <c r="H70" s="2" t="s">
        <v>51</v>
      </c>
      <c r="I70" s="2" t="s">
        <v>87</v>
      </c>
      <c r="J70" s="2" t="s">
        <v>30</v>
      </c>
      <c r="K70" s="2" t="s">
        <v>63</v>
      </c>
      <c r="L70" s="2">
        <v>53</v>
      </c>
      <c r="M70" s="2" t="s">
        <v>198</v>
      </c>
      <c r="N70" s="2" t="s">
        <v>31</v>
      </c>
    </row>
    <row r="71" spans="1:14" ht="12.75" customHeight="1" x14ac:dyDescent="0.2">
      <c r="A71" s="15">
        <v>49</v>
      </c>
      <c r="B71" s="14" t="s">
        <v>198</v>
      </c>
      <c r="C71" s="2" t="s">
        <v>42</v>
      </c>
      <c r="D71" s="2" t="s">
        <v>212</v>
      </c>
      <c r="E71" s="2">
        <v>2</v>
      </c>
      <c r="F71" s="2" t="s">
        <v>29</v>
      </c>
      <c r="G71" s="1">
        <v>150</v>
      </c>
      <c r="H71" s="2" t="s">
        <v>51</v>
      </c>
      <c r="I71" s="2" t="s">
        <v>101</v>
      </c>
      <c r="J71" s="2" t="s">
        <v>30</v>
      </c>
      <c r="K71" s="2" t="s">
        <v>63</v>
      </c>
      <c r="L71" s="2">
        <v>54</v>
      </c>
      <c r="M71" s="2" t="s">
        <v>198</v>
      </c>
      <c r="N71" s="2" t="s">
        <v>31</v>
      </c>
    </row>
    <row r="72" spans="1:14" ht="12.75" customHeight="1" x14ac:dyDescent="0.2">
      <c r="A72" s="15">
        <v>50</v>
      </c>
      <c r="B72" s="14" t="s">
        <v>199</v>
      </c>
      <c r="C72" s="2" t="s">
        <v>42</v>
      </c>
      <c r="D72" s="2" t="s">
        <v>212</v>
      </c>
      <c r="E72" s="2">
        <v>1</v>
      </c>
      <c r="F72" s="2" t="s">
        <v>29</v>
      </c>
      <c r="G72" s="1">
        <v>104.59</v>
      </c>
      <c r="H72" s="2" t="s">
        <v>51</v>
      </c>
      <c r="I72" s="2" t="s">
        <v>100</v>
      </c>
      <c r="J72" s="2" t="s">
        <v>30</v>
      </c>
      <c r="K72" s="2" t="s">
        <v>63</v>
      </c>
      <c r="L72" s="2">
        <v>55</v>
      </c>
      <c r="M72" s="2" t="s">
        <v>199</v>
      </c>
      <c r="N72" s="2" t="s">
        <v>31</v>
      </c>
    </row>
    <row r="73" spans="1:14" ht="12.75" customHeight="1" x14ac:dyDescent="0.2">
      <c r="A73" s="15">
        <v>51</v>
      </c>
      <c r="B73" s="14" t="s">
        <v>199</v>
      </c>
      <c r="C73" s="2" t="s">
        <v>42</v>
      </c>
      <c r="D73" s="2" t="s">
        <v>212</v>
      </c>
      <c r="E73" s="2">
        <v>1</v>
      </c>
      <c r="F73" s="2" t="s">
        <v>29</v>
      </c>
      <c r="G73" s="1">
        <v>75</v>
      </c>
      <c r="H73" s="2" t="s">
        <v>51</v>
      </c>
      <c r="I73" s="2" t="s">
        <v>89</v>
      </c>
      <c r="J73" s="2" t="s">
        <v>30</v>
      </c>
      <c r="K73" s="2" t="s">
        <v>63</v>
      </c>
      <c r="L73" s="2">
        <v>56</v>
      </c>
      <c r="M73" s="2" t="s">
        <v>199</v>
      </c>
      <c r="N73" s="2" t="s">
        <v>31</v>
      </c>
    </row>
    <row r="74" spans="1:14" ht="12.75" customHeight="1" x14ac:dyDescent="0.2">
      <c r="A74" s="15">
        <v>52</v>
      </c>
      <c r="B74" s="14" t="s">
        <v>200</v>
      </c>
      <c r="C74" s="2" t="s">
        <v>42</v>
      </c>
      <c r="D74" s="2" t="s">
        <v>212</v>
      </c>
      <c r="E74" s="2">
        <v>129</v>
      </c>
      <c r="F74" s="2" t="s">
        <v>29</v>
      </c>
      <c r="G74" s="1">
        <v>7943.65</v>
      </c>
      <c r="H74" s="2" t="s">
        <v>51</v>
      </c>
      <c r="I74" s="2" t="s">
        <v>206</v>
      </c>
      <c r="J74" s="2" t="s">
        <v>30</v>
      </c>
      <c r="K74" s="2" t="s">
        <v>63</v>
      </c>
      <c r="L74" s="2">
        <v>57</v>
      </c>
      <c r="M74" s="2" t="s">
        <v>200</v>
      </c>
      <c r="N74" s="2" t="s">
        <v>31</v>
      </c>
    </row>
    <row r="75" spans="1:14" ht="12.75" customHeight="1" x14ac:dyDescent="0.2">
      <c r="A75" s="15">
        <v>53</v>
      </c>
      <c r="B75" s="14" t="s">
        <v>200</v>
      </c>
      <c r="C75" s="2" t="s">
        <v>42</v>
      </c>
      <c r="D75" s="2" t="s">
        <v>212</v>
      </c>
      <c r="E75" s="2">
        <v>39</v>
      </c>
      <c r="F75" s="2" t="s">
        <v>29</v>
      </c>
      <c r="G75" s="1">
        <v>3372</v>
      </c>
      <c r="H75" s="2" t="s">
        <v>51</v>
      </c>
      <c r="I75" s="2" t="s">
        <v>161</v>
      </c>
      <c r="J75" s="2" t="s">
        <v>30</v>
      </c>
      <c r="K75" s="2" t="s">
        <v>63</v>
      </c>
      <c r="L75" s="2">
        <v>58</v>
      </c>
      <c r="M75" s="2" t="s">
        <v>200</v>
      </c>
      <c r="N75" s="2" t="s">
        <v>31</v>
      </c>
    </row>
    <row r="76" spans="1:14" ht="12.75" customHeight="1" x14ac:dyDescent="0.2">
      <c r="A76" s="15">
        <v>54</v>
      </c>
      <c r="B76" s="14" t="s">
        <v>201</v>
      </c>
      <c r="C76" s="2" t="s">
        <v>42</v>
      </c>
      <c r="D76" s="2" t="s">
        <v>212</v>
      </c>
      <c r="E76" s="2">
        <v>10</v>
      </c>
      <c r="F76" s="2" t="s">
        <v>29</v>
      </c>
      <c r="G76" s="1">
        <v>570</v>
      </c>
      <c r="H76" s="2" t="s">
        <v>51</v>
      </c>
      <c r="I76" s="2" t="s">
        <v>161</v>
      </c>
      <c r="J76" s="2" t="s">
        <v>30</v>
      </c>
      <c r="K76" s="2" t="s">
        <v>63</v>
      </c>
      <c r="L76" s="2">
        <v>59</v>
      </c>
      <c r="M76" s="2" t="s">
        <v>201</v>
      </c>
      <c r="N76" s="2" t="s">
        <v>31</v>
      </c>
    </row>
    <row r="77" spans="1:14" ht="12.75" customHeight="1" x14ac:dyDescent="0.2">
      <c r="A77" s="15">
        <v>55</v>
      </c>
      <c r="B77" s="14" t="s">
        <v>202</v>
      </c>
      <c r="C77" s="2" t="s">
        <v>42</v>
      </c>
      <c r="D77" s="2" t="s">
        <v>212</v>
      </c>
      <c r="E77" s="2">
        <v>38</v>
      </c>
      <c r="F77" s="2" t="s">
        <v>29</v>
      </c>
      <c r="G77" s="1">
        <v>3272</v>
      </c>
      <c r="H77" s="2" t="s">
        <v>51</v>
      </c>
      <c r="I77" s="2" t="s">
        <v>159</v>
      </c>
      <c r="J77" s="2" t="s">
        <v>30</v>
      </c>
      <c r="K77" s="2" t="s">
        <v>63</v>
      </c>
      <c r="L77" s="2">
        <v>60</v>
      </c>
      <c r="M77" s="2" t="s">
        <v>202</v>
      </c>
      <c r="N77" s="2" t="s">
        <v>31</v>
      </c>
    </row>
    <row r="78" spans="1:14" ht="12.75" customHeight="1" x14ac:dyDescent="0.2">
      <c r="A78" s="15">
        <v>56</v>
      </c>
      <c r="B78" s="14" t="s">
        <v>203</v>
      </c>
      <c r="C78" s="2" t="s">
        <v>42</v>
      </c>
      <c r="D78" s="2" t="s">
        <v>212</v>
      </c>
      <c r="E78" s="2">
        <v>10</v>
      </c>
      <c r="F78" s="2" t="s">
        <v>29</v>
      </c>
      <c r="G78" s="1">
        <v>570</v>
      </c>
      <c r="H78" s="2" t="s">
        <v>51</v>
      </c>
      <c r="I78" s="2" t="s">
        <v>159</v>
      </c>
      <c r="J78" s="2" t="s">
        <v>30</v>
      </c>
      <c r="K78" s="2" t="s">
        <v>63</v>
      </c>
      <c r="L78" s="2">
        <v>61</v>
      </c>
      <c r="M78" s="2" t="s">
        <v>203</v>
      </c>
      <c r="N78" s="2" t="s">
        <v>31</v>
      </c>
    </row>
    <row r="79" spans="1:14" ht="12.75" customHeight="1" x14ac:dyDescent="0.2">
      <c r="A79" s="15">
        <v>57</v>
      </c>
      <c r="B79" s="14" t="s">
        <v>204</v>
      </c>
      <c r="C79" s="2" t="s">
        <v>42</v>
      </c>
      <c r="D79" s="2" t="s">
        <v>212</v>
      </c>
      <c r="E79" s="2">
        <v>4</v>
      </c>
      <c r="F79" s="2" t="s">
        <v>29</v>
      </c>
      <c r="G79" s="1">
        <v>300</v>
      </c>
      <c r="H79" s="2" t="s">
        <v>51</v>
      </c>
      <c r="I79" s="2" t="s">
        <v>61</v>
      </c>
      <c r="J79" s="2" t="s">
        <v>30</v>
      </c>
      <c r="K79" s="2" t="s">
        <v>63</v>
      </c>
      <c r="L79" s="2">
        <v>62</v>
      </c>
      <c r="M79" s="2" t="s">
        <v>204</v>
      </c>
      <c r="N79" s="2" t="s">
        <v>31</v>
      </c>
    </row>
    <row r="80" spans="1:14" ht="12.75" customHeight="1" x14ac:dyDescent="0.2">
      <c r="A80" s="15">
        <v>58</v>
      </c>
      <c r="B80" s="14" t="s">
        <v>205</v>
      </c>
      <c r="C80" s="2" t="s">
        <v>42</v>
      </c>
      <c r="D80" s="2" t="s">
        <v>212</v>
      </c>
      <c r="E80" s="2">
        <v>20</v>
      </c>
      <c r="F80" s="2" t="s">
        <v>29</v>
      </c>
      <c r="G80" s="1">
        <v>3680</v>
      </c>
      <c r="H80" s="2" t="s">
        <v>51</v>
      </c>
      <c r="I80" s="2" t="s">
        <v>61</v>
      </c>
      <c r="J80" s="2" t="s">
        <v>30</v>
      </c>
      <c r="K80" s="2" t="s">
        <v>63</v>
      </c>
      <c r="L80" s="2">
        <v>63</v>
      </c>
      <c r="M80" s="2" t="s">
        <v>205</v>
      </c>
      <c r="N80" s="2" t="s">
        <v>31</v>
      </c>
    </row>
    <row r="81" spans="1:7" ht="12.75" customHeight="1" x14ac:dyDescent="0.2">
      <c r="A81" s="21"/>
      <c r="B81" s="20"/>
    </row>
    <row r="82" spans="1:7" ht="12.75" customHeight="1" x14ac:dyDescent="0.2">
      <c r="A82" s="21"/>
      <c r="B82" s="20"/>
    </row>
    <row r="83" spans="1:7" ht="12.75" customHeight="1" x14ac:dyDescent="0.2">
      <c r="B83" s="20"/>
      <c r="F83" s="16" t="s">
        <v>86</v>
      </c>
      <c r="G83" s="17">
        <f>SUM(G3:G82)</f>
        <v>287392.22000000003</v>
      </c>
    </row>
    <row r="84" spans="1:7" ht="12.75" customHeight="1" x14ac:dyDescent="0.2">
      <c r="B84" s="20"/>
    </row>
    <row r="85" spans="1:7" ht="12.75" customHeight="1" x14ac:dyDescent="0.2">
      <c r="B85" s="20"/>
    </row>
    <row r="86" spans="1:7" ht="12.75" customHeight="1" x14ac:dyDescent="0.2">
      <c r="B86" s="20"/>
    </row>
    <row r="87" spans="1:7" ht="12.75" customHeight="1" x14ac:dyDescent="0.2">
      <c r="B87" s="20"/>
    </row>
    <row r="88" spans="1:7" ht="12.75" customHeight="1" x14ac:dyDescent="0.2">
      <c r="B88" s="20"/>
    </row>
    <row r="90" spans="1:7" ht="12.75" customHeight="1" x14ac:dyDescent="0.2">
      <c r="B90" s="22"/>
    </row>
    <row r="91" spans="1:7" ht="12.75" customHeight="1" x14ac:dyDescent="0.2">
      <c r="B91" s="22"/>
    </row>
  </sheetData>
  <dataValidations count="1">
    <dataValidation type="list" allowBlank="1" sqref="N90:N1017 N3:N82" xr:uid="{00000000-0002-0000-02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  <ignoredErrors>
    <ignoredError sqref="H3:H12 A3:A12 A13:A19 H13:H19 H20:H25 A20:A25 H26:H30 A26:A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9"/>
  <sheetViews>
    <sheetView workbookViewId="0">
      <selection activeCell="F8" sqref="F8:G8"/>
    </sheetView>
  </sheetViews>
  <sheetFormatPr defaultColWidth="14.42578125" defaultRowHeight="12.75" x14ac:dyDescent="0.2"/>
  <cols>
    <col min="1" max="1" width="13.42578125" style="2" customWidth="1"/>
    <col min="2" max="2" width="15" style="2" customWidth="1"/>
    <col min="3" max="3" width="36.7109375" style="2" customWidth="1"/>
    <col min="4" max="4" width="45.140625" style="2" customWidth="1"/>
    <col min="5" max="5" width="8.7109375" style="2" customWidth="1"/>
    <col min="6" max="6" width="10.85546875" style="2" customWidth="1"/>
    <col min="7" max="7" width="12" style="1" customWidth="1"/>
    <col min="8" max="8" width="13" style="2" customWidth="1"/>
    <col min="9" max="9" width="41" style="2" customWidth="1"/>
    <col min="10" max="10" width="16.42578125" style="2" customWidth="1"/>
    <col min="11" max="11" width="32.85546875" style="2" customWidth="1"/>
    <col min="12" max="12" width="11.140625" style="2" customWidth="1"/>
    <col min="13" max="13" width="11.7109375" style="2" customWidth="1"/>
    <col min="14" max="14" width="25.140625" style="2" customWidth="1"/>
    <col min="15" max="16384" width="14.42578125" style="2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1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x14ac:dyDescent="0.2">
      <c r="A3" s="2">
        <v>11136202</v>
      </c>
      <c r="B3" s="3" t="s">
        <v>141</v>
      </c>
      <c r="C3" s="2" t="s">
        <v>139</v>
      </c>
      <c r="D3" s="2" t="s">
        <v>213</v>
      </c>
      <c r="E3" s="2">
        <v>1</v>
      </c>
      <c r="F3" s="2" t="s">
        <v>29</v>
      </c>
      <c r="G3" s="1">
        <v>500</v>
      </c>
      <c r="H3" s="2" t="s">
        <v>53</v>
      </c>
      <c r="I3" s="2" t="s">
        <v>54</v>
      </c>
      <c r="J3" s="2" t="s">
        <v>30</v>
      </c>
      <c r="K3" s="2" t="s">
        <v>142</v>
      </c>
      <c r="L3" s="2">
        <v>1</v>
      </c>
      <c r="M3" s="2" t="s">
        <v>141</v>
      </c>
      <c r="N3" s="2" t="s">
        <v>31</v>
      </c>
    </row>
    <row r="4" spans="1:14" x14ac:dyDescent="0.2">
      <c r="A4" s="2">
        <v>11136203</v>
      </c>
      <c r="B4" s="3" t="s">
        <v>141</v>
      </c>
      <c r="C4" s="2" t="s">
        <v>140</v>
      </c>
      <c r="D4" s="2" t="s">
        <v>213</v>
      </c>
      <c r="E4" s="2">
        <v>1</v>
      </c>
      <c r="F4" s="2" t="s">
        <v>29</v>
      </c>
      <c r="G4" s="1">
        <v>300</v>
      </c>
      <c r="H4" s="2" t="s">
        <v>53</v>
      </c>
      <c r="I4" s="2" t="s">
        <v>54</v>
      </c>
      <c r="J4" s="2" t="s">
        <v>30</v>
      </c>
      <c r="K4" s="2" t="s">
        <v>142</v>
      </c>
      <c r="L4" s="2">
        <v>1</v>
      </c>
      <c r="M4" s="2" t="s">
        <v>141</v>
      </c>
      <c r="N4" s="2" t="s">
        <v>31</v>
      </c>
    </row>
    <row r="5" spans="1:14" x14ac:dyDescent="0.2">
      <c r="A5" s="2">
        <v>11136204</v>
      </c>
      <c r="B5" s="3" t="s">
        <v>151</v>
      </c>
      <c r="C5" s="2" t="s">
        <v>150</v>
      </c>
      <c r="D5" s="2" t="s">
        <v>214</v>
      </c>
      <c r="E5" s="2">
        <v>1</v>
      </c>
      <c r="F5" s="2" t="s">
        <v>29</v>
      </c>
      <c r="G5" s="1">
        <v>550</v>
      </c>
      <c r="H5" s="2" t="s">
        <v>53</v>
      </c>
      <c r="I5" s="2" t="s">
        <v>54</v>
      </c>
      <c r="J5" s="2">
        <v>2215302</v>
      </c>
      <c r="K5" s="2" t="s">
        <v>152</v>
      </c>
      <c r="L5" s="2" t="s">
        <v>40</v>
      </c>
      <c r="M5" s="3" t="s">
        <v>151</v>
      </c>
      <c r="N5" s="2" t="s">
        <v>31</v>
      </c>
    </row>
    <row r="6" spans="1:14" x14ac:dyDescent="0.2">
      <c r="B6" s="3"/>
    </row>
    <row r="7" spans="1:14" x14ac:dyDescent="0.2">
      <c r="B7" s="3"/>
    </row>
    <row r="8" spans="1:14" ht="14.25" x14ac:dyDescent="0.2">
      <c r="B8" s="3"/>
      <c r="F8" s="16" t="s">
        <v>86</v>
      </c>
      <c r="G8" s="17">
        <f>SUM(G3:G7)</f>
        <v>1350</v>
      </c>
    </row>
    <row r="9" spans="1:14" x14ac:dyDescent="0.2">
      <c r="B9" s="3"/>
    </row>
  </sheetData>
  <dataValidations count="1">
    <dataValidation type="list" allowBlank="1" sqref="N3:N5 N11:N1005" xr:uid="{00000000-0002-0000-0300-000000000000}">
      <formula1>"Не використано,Використовується,Використано"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CC"/>
  </sheetPr>
  <dimension ref="A1:N7"/>
  <sheetViews>
    <sheetView workbookViewId="0">
      <selection activeCell="F31" sqref="F31"/>
    </sheetView>
  </sheetViews>
  <sheetFormatPr defaultColWidth="14.42578125" defaultRowHeight="12.75" x14ac:dyDescent="0.2"/>
  <cols>
    <col min="1" max="1" width="13.42578125" style="2" customWidth="1"/>
    <col min="2" max="2" width="15" style="2" customWidth="1"/>
    <col min="3" max="3" width="26.28515625" style="2" customWidth="1"/>
    <col min="4" max="4" width="34.42578125" style="2" customWidth="1"/>
    <col min="5" max="5" width="8.7109375" style="2" customWidth="1"/>
    <col min="6" max="6" width="14" style="2" customWidth="1"/>
    <col min="7" max="7" width="12" style="1" customWidth="1"/>
    <col min="8" max="8" width="17.42578125" style="2" customWidth="1"/>
    <col min="9" max="9" width="44.7109375" style="2" customWidth="1"/>
    <col min="10" max="10" width="19.140625" style="2" customWidth="1"/>
    <col min="11" max="11" width="27.85546875" style="2" customWidth="1"/>
    <col min="12" max="12" width="11.140625" style="2" customWidth="1"/>
    <col min="13" max="13" width="11.7109375" style="2" customWidth="1"/>
    <col min="14" max="14" width="17" style="2" customWidth="1"/>
    <col min="15" max="16384" width="14.42578125" style="2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1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x14ac:dyDescent="0.2">
      <c r="A3" s="2">
        <v>11136142</v>
      </c>
      <c r="B3" s="3" t="s">
        <v>114</v>
      </c>
      <c r="C3" s="2" t="s">
        <v>85</v>
      </c>
      <c r="D3" s="2" t="s">
        <v>215</v>
      </c>
      <c r="E3" s="2">
        <v>4</v>
      </c>
      <c r="F3" s="2" t="s">
        <v>29</v>
      </c>
      <c r="G3" s="1">
        <v>640</v>
      </c>
      <c r="H3" s="2" t="s">
        <v>38</v>
      </c>
      <c r="I3" s="2" t="s">
        <v>55</v>
      </c>
      <c r="J3" s="2" t="s">
        <v>37</v>
      </c>
      <c r="K3" s="2" t="s">
        <v>148</v>
      </c>
      <c r="L3" s="2" t="s">
        <v>40</v>
      </c>
      <c r="M3" s="2" t="s">
        <v>114</v>
      </c>
      <c r="N3" s="2" t="s">
        <v>31</v>
      </c>
    </row>
    <row r="4" spans="1:14" x14ac:dyDescent="0.2">
      <c r="A4" s="2">
        <v>11136143</v>
      </c>
      <c r="B4" s="3" t="s">
        <v>146</v>
      </c>
      <c r="C4" s="2" t="s">
        <v>71</v>
      </c>
      <c r="D4" s="2" t="s">
        <v>216</v>
      </c>
      <c r="E4" s="2">
        <v>6</v>
      </c>
      <c r="F4" s="2" t="s">
        <v>29</v>
      </c>
      <c r="G4" s="1">
        <v>2724</v>
      </c>
      <c r="H4" s="2">
        <v>36238865</v>
      </c>
      <c r="I4" s="2" t="s">
        <v>55</v>
      </c>
      <c r="J4" s="2" t="s">
        <v>37</v>
      </c>
      <c r="K4" s="2" t="s">
        <v>149</v>
      </c>
      <c r="L4" s="2" t="s">
        <v>40</v>
      </c>
      <c r="M4" s="2" t="s">
        <v>146</v>
      </c>
      <c r="N4" s="2" t="s">
        <v>31</v>
      </c>
    </row>
    <row r="5" spans="1:14" x14ac:dyDescent="0.2">
      <c r="B5" s="3"/>
    </row>
    <row r="6" spans="1:14" x14ac:dyDescent="0.2">
      <c r="B6" s="3"/>
    </row>
    <row r="7" spans="1:14" ht="14.25" x14ac:dyDescent="0.2">
      <c r="F7" s="16" t="s">
        <v>86</v>
      </c>
      <c r="G7" s="17">
        <f>SUM(G3:G6)</f>
        <v>3364</v>
      </c>
    </row>
  </sheetData>
  <dataValidations count="1">
    <dataValidation type="list" allowBlank="1" sqref="N3:N4 N10:N988" xr:uid="{00000000-0002-0000-0400-000000000000}">
      <formula1>"Не використано,Використовується,Використано"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6"/>
  <sheetViews>
    <sheetView workbookViewId="0">
      <selection activeCell="E17" sqref="E17"/>
    </sheetView>
  </sheetViews>
  <sheetFormatPr defaultColWidth="14.42578125" defaultRowHeight="12.75" x14ac:dyDescent="0.2"/>
  <cols>
    <col min="1" max="1" width="13.42578125" style="2" customWidth="1"/>
    <col min="2" max="2" width="15" style="2" customWidth="1"/>
    <col min="3" max="3" width="26.28515625" style="2" customWidth="1"/>
    <col min="4" max="4" width="34.42578125" style="2" customWidth="1"/>
    <col min="5" max="5" width="8.7109375" style="2" customWidth="1"/>
    <col min="6" max="6" width="14" style="2" customWidth="1"/>
    <col min="7" max="7" width="12" style="1" customWidth="1"/>
    <col min="8" max="8" width="17.42578125" style="2" customWidth="1"/>
    <col min="9" max="9" width="44.7109375" style="2" customWidth="1"/>
    <col min="10" max="10" width="19.140625" style="2" customWidth="1"/>
    <col min="11" max="11" width="27.85546875" style="2" customWidth="1"/>
    <col min="12" max="12" width="11.140625" style="2" customWidth="1"/>
    <col min="13" max="13" width="11.7109375" style="2" customWidth="1"/>
    <col min="14" max="14" width="17" style="2" customWidth="1"/>
    <col min="15" max="16384" width="14.42578125" style="2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1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x14ac:dyDescent="0.2">
      <c r="A3" s="2">
        <v>11136437</v>
      </c>
      <c r="B3" s="3" t="s">
        <v>171</v>
      </c>
      <c r="C3" s="2" t="s">
        <v>169</v>
      </c>
      <c r="D3" s="2" t="s">
        <v>217</v>
      </c>
      <c r="E3" s="2">
        <v>1</v>
      </c>
      <c r="F3" s="2" t="s">
        <v>29</v>
      </c>
      <c r="G3" s="1">
        <v>4000</v>
      </c>
      <c r="H3" s="2">
        <v>36238839</v>
      </c>
      <c r="I3" s="2" t="s">
        <v>170</v>
      </c>
      <c r="J3" s="2" t="s">
        <v>37</v>
      </c>
      <c r="K3" s="2" t="s">
        <v>172</v>
      </c>
      <c r="L3" s="2" t="s">
        <v>40</v>
      </c>
      <c r="M3" s="3" t="s">
        <v>171</v>
      </c>
      <c r="N3" s="2" t="s">
        <v>31</v>
      </c>
    </row>
    <row r="4" spans="1:14" x14ac:dyDescent="0.2">
      <c r="B4" s="3"/>
      <c r="M4" s="3"/>
    </row>
    <row r="5" spans="1:14" x14ac:dyDescent="0.2">
      <c r="B5" s="3"/>
      <c r="M5" s="3"/>
    </row>
    <row r="6" spans="1:14" ht="14.25" x14ac:dyDescent="0.2">
      <c r="F6" s="16" t="s">
        <v>86</v>
      </c>
      <c r="G6" s="17">
        <f>SUM(G3:G5)</f>
        <v>4000</v>
      </c>
    </row>
  </sheetData>
  <dataValidations count="1">
    <dataValidation type="list" allowBlank="1" sqref="N3:N4 N9:N987" xr:uid="{00000000-0002-0000-0500-000000000000}">
      <formula1>"Не використано,Використовується,Використано"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D10:M20"/>
  <sheetViews>
    <sheetView workbookViewId="0">
      <selection activeCell="J22" sqref="J22"/>
    </sheetView>
  </sheetViews>
  <sheetFormatPr defaultRowHeight="14.1" customHeight="1" x14ac:dyDescent="0.2"/>
  <cols>
    <col min="1" max="5" width="9.140625" style="23"/>
    <col min="6" max="6" width="13.7109375" style="23" customWidth="1"/>
    <col min="7" max="7" width="17.7109375" style="23" customWidth="1"/>
    <col min="8" max="8" width="13.140625" style="23" customWidth="1"/>
    <col min="9" max="9" width="18.28515625" style="23" customWidth="1"/>
    <col min="10" max="16384" width="9.140625" style="23"/>
  </cols>
  <sheetData>
    <row r="10" spans="4:13" ht="14.1" customHeight="1" x14ac:dyDescent="0.2"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4:13" s="25" customFormat="1" ht="36.75" customHeight="1" thickBot="1" x14ac:dyDescent="0.25">
      <c r="D11" s="24"/>
      <c r="E11" s="24"/>
      <c r="F11" s="24"/>
      <c r="G11" s="31" t="s">
        <v>218</v>
      </c>
      <c r="H11" s="31" t="s">
        <v>219</v>
      </c>
      <c r="I11" s="31" t="s">
        <v>86</v>
      </c>
      <c r="J11" s="24"/>
      <c r="K11" s="24"/>
      <c r="L11" s="24"/>
      <c r="M11" s="24"/>
    </row>
    <row r="12" spans="4:13" ht="14.1" customHeight="1" thickBot="1" x14ac:dyDescent="0.25">
      <c r="D12" s="7"/>
      <c r="E12" s="26"/>
      <c r="F12" s="6"/>
      <c r="G12" s="4" t="e">
        <f>'КЗ "Новодружеська ДШМ"'!G14+'КЗ "Лисичанська ДШМ №1"'!G11+'КЗ "Лисичанська ЦБС"'!G83+'КЗ "Лис.міськ.краєзн.музей"'!G8+'худ.від.КЗ "ЛДШМ №1"'!G7+#REF!+'КЗ "ПК ім.В.М.Сосюри"'!G6</f>
        <v>#REF!</v>
      </c>
      <c r="H12" s="8">
        <f>'[1]2021'!$F$447</f>
        <v>2853815.9800000004</v>
      </c>
      <c r="I12" s="5" t="e">
        <f>G12+H12</f>
        <v>#REF!</v>
      </c>
      <c r="J12" s="7"/>
      <c r="K12" s="7"/>
      <c r="L12" s="7"/>
      <c r="M12" s="7"/>
    </row>
    <row r="13" spans="4:13" ht="14.1" customHeight="1" x14ac:dyDescent="0.2">
      <c r="D13" s="7"/>
      <c r="E13" s="7"/>
      <c r="F13" s="6"/>
      <c r="G13" s="6"/>
      <c r="H13" s="7"/>
      <c r="I13" s="7"/>
      <c r="J13" s="7"/>
      <c r="K13" s="7"/>
      <c r="L13" s="7"/>
      <c r="M13" s="7"/>
    </row>
    <row r="14" spans="4:13" ht="14.1" customHeight="1" x14ac:dyDescent="0.2"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4:13" ht="14.1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4:13" ht="14.1" customHeight="1" x14ac:dyDescent="0.2">
      <c r="D16" s="7"/>
      <c r="E16" s="7"/>
      <c r="F16" s="7"/>
      <c r="G16" s="7"/>
      <c r="H16" s="7"/>
      <c r="I16" s="27">
        <f>[2]Лист1!$E$5</f>
        <v>308417.21999999997</v>
      </c>
      <c r="J16" s="7"/>
      <c r="K16" s="7"/>
      <c r="L16" s="7"/>
      <c r="M16" s="7"/>
    </row>
    <row r="17" spans="4:13" ht="14.1" customHeight="1" x14ac:dyDescent="0.2">
      <c r="D17" s="7"/>
      <c r="E17" s="7"/>
      <c r="F17" s="28"/>
      <c r="G17" s="7"/>
      <c r="H17" s="7"/>
      <c r="I17" s="7"/>
      <c r="J17" s="7"/>
      <c r="K17" s="7"/>
      <c r="L17" s="7"/>
      <c r="M17" s="7"/>
    </row>
    <row r="18" spans="4:13" ht="14.1" customHeight="1" x14ac:dyDescent="0.2">
      <c r="E18" s="29"/>
      <c r="I18" s="23">
        <v>3136670.96</v>
      </c>
    </row>
    <row r="20" spans="4:13" ht="14.1" customHeight="1" x14ac:dyDescent="0.2">
      <c r="I20" s="30" t="e">
        <f>I16-I12</f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4" workbookViewId="0">
      <selection activeCell="F2" sqref="F2:F4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КЗ "Новодружеська ДШМ"</vt:lpstr>
      <vt:lpstr>КЗ "Лисичанська ДШМ №1"</vt:lpstr>
      <vt:lpstr>КЗ "Лисичанська ЦБС"</vt:lpstr>
      <vt:lpstr>КЗ "Лис.міськ.краєзн.музей"</vt:lpstr>
      <vt:lpstr>худ.від.КЗ "ЛДШМ №1"</vt:lpstr>
      <vt:lpstr>КЗ "ПК ім.В.М.Сосюри"</vt:lpstr>
      <vt:lpstr>Разом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cp:lastModifiedBy>Olga</cp:lastModifiedBy>
  <dcterms:created xsi:type="dcterms:W3CDTF">2020-01-30T13:42:41Z</dcterms:created>
  <dcterms:modified xsi:type="dcterms:W3CDTF">2022-01-06T09:18:22Z</dcterms:modified>
</cp:coreProperties>
</file>