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'Свод'!$A$1:$F$185</definedName>
  </definedNames>
  <calcPr fullCalcOnLoad="1"/>
</workbook>
</file>

<file path=xl/sharedStrings.xml><?xml version="1.0" encoding="utf-8"?>
<sst xmlns="http://schemas.openxmlformats.org/spreadsheetml/2006/main" count="164" uniqueCount="156">
  <si>
    <t>Мероприятие</t>
  </si>
  <si>
    <t>Источники финансирования, тыс.грн.</t>
  </si>
  <si>
    <t>местный бюджет</t>
  </si>
  <si>
    <t>другие источники</t>
  </si>
  <si>
    <t>Реконструкция стадиона "Шахтер" в г. Лисичанске</t>
  </si>
  <si>
    <t>Газификация ул. Дибровка в г. Лисичанске</t>
  </si>
  <si>
    <t>Управление капитального строительства</t>
  </si>
  <si>
    <t>Приобретение средств индивидуальной защиты</t>
  </si>
  <si>
    <t>Приобретение специальных приборов химической разведки</t>
  </si>
  <si>
    <t>Выполнение мероприятий городской программы "Мистецька освіта Луганщини", в т.ч.: приобретение музыкальных инструментов</t>
  </si>
  <si>
    <t>Выполнение мероприятий городской программы "Мистецька освіта Луганщини", в т.ч.: выполнение мероприятий по вертикальной планировке и отмостке вокруг здания КЗ «Новодружеская ДШИ», устройству организационного водоотвода по водоприемным желобам и водосточным трубам.</t>
  </si>
  <si>
    <t>Приобретение одежды сцены КЗ "Лисичанский городской ДК им. В.И.Ленина"</t>
  </si>
  <si>
    <t>Пополнеие библиотечных фондов КЗ "Лисичанская ЦБС": приобретение новинок книжной продукции</t>
  </si>
  <si>
    <t>Проведение текущего ремонта помещений здания КЗ "Лисичанский городской ДК им. В.И.Ленина"</t>
  </si>
  <si>
    <t>Отдел культуры</t>
  </si>
  <si>
    <t>Отдел гражданской защиты населения</t>
  </si>
  <si>
    <t>Организация доставки детей льготных категорий в Луганское областное детское  заведение санаторного типа "Незабудка"</t>
  </si>
  <si>
    <t>Организация и проведе-ние конкурса бардовской песни военно-патриотической тематики</t>
  </si>
  <si>
    <t>Организация и прове-дение городского кон-курса "Лучший знаток истории и права"</t>
  </si>
  <si>
    <t>Организация и проведение конкурса ЮИД</t>
  </si>
  <si>
    <t>Организация и проведе-ние городского кон-курса по декоративно-прикладному искусству "Мій барвінковий край"</t>
  </si>
  <si>
    <t>Проведение городского конкурса одаренной молодёжи по авиа-и судомоделированию "Мир моделей"</t>
  </si>
  <si>
    <t>Организация участия в городском и областном этапе спартакиады допризывной молодежи</t>
  </si>
  <si>
    <t>Организация и проведение городской военно-спортивной игры "Зарница"</t>
  </si>
  <si>
    <t>Организация и проведение городского конкурса военно-патриотической песни</t>
  </si>
  <si>
    <t>Организация участия в областном этапе военно-спортивной игры "Зарница"</t>
  </si>
  <si>
    <t>Городской фестиваль молодежи среди выпускников 9-11 кл</t>
  </si>
  <si>
    <t>Областной этап всеук-раинского конкурса "Таланты многодетной семьи"</t>
  </si>
  <si>
    <t>Городской конкурс рисунков и плакатов среди школ и учебных заведений города "Нет наркотикам"</t>
  </si>
  <si>
    <t>Слет лидеров детских организаций ЛОДГО, "Лугари", "Доля"</t>
  </si>
  <si>
    <t>Фестиваль семейного творчества "Родиннi скарби Луганщини"</t>
  </si>
  <si>
    <t>Концерт художествен-ной самодеятельности "Про славу міста ми співаємо"</t>
  </si>
  <si>
    <t>Областной конкурс "Лучший молодежный трудовой отряд"</t>
  </si>
  <si>
    <t>Конкурс буклетов в рамках  Всеукраинской акции "16 дней против  насилия"</t>
  </si>
  <si>
    <t>Городское мероприятие, посвященное празднованию "Дня Святого Николая"</t>
  </si>
  <si>
    <t>Отдел по делам семьи и молодёжи</t>
  </si>
  <si>
    <t>Помощь лицам, освобожденным из мест лишения свободы в восстановлении паспортных документов и оформлении регистрации</t>
  </si>
  <si>
    <t>Всего</t>
  </si>
  <si>
    <t>Выполнение работы по учету и восстановлению документов бездомным гражданам</t>
  </si>
  <si>
    <t>Проведение медицинских осмотров бездомных граждан и лиц, освободившихся из мест лишения свободы</t>
  </si>
  <si>
    <t>Создание центра учета бездомных граждан и лиц, освободившися из мест лишения свободы</t>
  </si>
  <si>
    <t>Распространение благотворительной помощи ветеранам ВОВ в честь празднования 66-годовщины Победы в ВОВ</t>
  </si>
  <si>
    <t>Обслуживание граждан, имеющих родных, которые должны обеспечить им помощь, освобожденных от платы за социальное обслуживание решением комиссии</t>
  </si>
  <si>
    <t>Терцентр</t>
  </si>
  <si>
    <t>Разметка дорог</t>
  </si>
  <si>
    <t>Содержание дорог</t>
  </si>
  <si>
    <t>Содержание тротуаров</t>
  </si>
  <si>
    <t>Вывоз несанкционированных свалок</t>
  </si>
  <si>
    <t>Содержание и ремонт общественных туалетов</t>
  </si>
  <si>
    <t>Содержание и текущий ремонт зеленых</t>
  </si>
  <si>
    <t>насаждений</t>
  </si>
  <si>
    <t>Благоустройство кладбищ</t>
  </si>
  <si>
    <t>Содержаний линий наружного освещения</t>
  </si>
  <si>
    <t>Содержание светофоров</t>
  </si>
  <si>
    <t>Приобретение контейнеров для вывоза ТБО</t>
  </si>
  <si>
    <t>УЖКХ</t>
  </si>
  <si>
    <t>Рентгенологический аппарат</t>
  </si>
  <si>
    <t>Кислородные концентраторы</t>
  </si>
  <si>
    <t>УЗО</t>
  </si>
  <si>
    <t xml:space="preserve">Пільги багатодітним сім'ям  на житлово-комунальні послуги </t>
  </si>
  <si>
    <t>Проведення безоплатного капітального ремонту житлових будинків (квартир) інвалідів війни, осіб, які мають особливі заслуги перед Батьківщиною, членів сімей загиблих военносдужащіх і прирівняних до них осіб</t>
  </si>
  <si>
    <t xml:space="preserve">Программа развития физической культуры и спорта </t>
  </si>
  <si>
    <t xml:space="preserve">Проведение  спортивно - массовых мероприятий </t>
  </si>
  <si>
    <t>Отдел по вопросам физкультуры и спорта</t>
  </si>
  <si>
    <t>Проведение мероприятий ко Дню Святого Николая, Новогодних и Рождественских праздников</t>
  </si>
  <si>
    <t>Служба по делам детей</t>
  </si>
  <si>
    <t>ЦСССМ</t>
  </si>
  <si>
    <t>№ п/п</t>
  </si>
  <si>
    <t>областной бюджет</t>
  </si>
  <si>
    <t>Экспертное освидетельствование пассажирских лифтов</t>
  </si>
  <si>
    <t>Техническое освидетельствование пассаржирских лифтов</t>
  </si>
  <si>
    <t>Капитальный ремонт кровли здания по ул.Ленина, 53 (РАГС)</t>
  </si>
  <si>
    <t>Капітальний ремонт КЗ «Новодружеська дитяча школа мистецтв »</t>
  </si>
  <si>
    <t>Расходы за счёт бюджета развития</t>
  </si>
  <si>
    <t>Исполком горсовета</t>
  </si>
  <si>
    <t>Отдел образования</t>
  </si>
  <si>
    <t>Освешение деятельности органов местного самоуправления</t>
  </si>
  <si>
    <t>Капитальний ремонт мягкой кровли жилого здания № 4 кв. Октябрьской революции в г. .Лисичанск</t>
  </si>
  <si>
    <t>Капитальний ремонт шиферной кровли жилого здания №26 по ул. Карла Либкнехта в г. Лисичанск</t>
  </si>
  <si>
    <t>Капитальний ремонт мягкой кровли жилого здания №13 кв.40 лет Победы в г. Лисичанск</t>
  </si>
  <si>
    <t>Капитальний ремонт фасада жилого здания  № 115 по ул. Революционной в г.Лисичанск</t>
  </si>
  <si>
    <t>Капитальний ремонт фасада жилого здания № 62 по ул. Ленина в г. Лисичанск</t>
  </si>
  <si>
    <t xml:space="preserve">Капитальний ремонт внутридомовых сетей гарячего, холодного водоснабжения и водоотведения жилого здания  № 27  кв. Дружбы народов в г. Лисичанск </t>
  </si>
  <si>
    <t xml:space="preserve">Создание робочего проекта по капитальному ремонту  железобетонного моста по ул. Первомайской через р. Северський Донец в г Лисичанск </t>
  </si>
  <si>
    <t>Капитальное строительствоо и ввод в експлуатацию мини-котелен для школ I-III ступени № 6 и № 25, дошкольного учебного заведения № 11 «Ручеёк», комунального заведения «Новодружеская детская школа искусств» (модульная котельная)</t>
  </si>
  <si>
    <t>Управление труда и социальной защиты населения Лисичанського горсовета</t>
  </si>
  <si>
    <t>Предоставление субсидий для компенсации затрат на оплату жилищно-комунальних услуг, приобретения сжиженного газа, твёрдого и жидкого печного бытового топлив, (пост. КМУ от 21.10.1995 г. № 884)</t>
  </si>
  <si>
    <t>Помощь по беременности и родам</t>
  </si>
  <si>
    <t>Помощь по досмотру за ребёнком до достижению им трёхлетнего возраста</t>
  </si>
  <si>
    <t>Одноразовая помощь при рождении ребёнка</t>
  </si>
  <si>
    <t>Помощь детям, которые находятся под опекой</t>
  </si>
  <si>
    <t>Помощь на детей одиноким матерям</t>
  </si>
  <si>
    <t>Временная гос. помощь детям, родители которых уклоняются от уплаты алиментов</t>
  </si>
  <si>
    <t>Одноразовая помощь при усыновлении ребёнка</t>
  </si>
  <si>
    <t>Гос. соц. помощь малообеспеченным семьям</t>
  </si>
  <si>
    <t xml:space="preserve">Государственная соц. помощь инвалидам детства и детям-инвалидам </t>
  </si>
  <si>
    <t xml:space="preserve">Помощь по досмотру за инвалидами 1-2 категории по психическим расстройствам </t>
  </si>
  <si>
    <t>Гос. соц. Помощь детям-сиротам и детям, лишённым родительской опеки, денедное пособие приёмным родителям.</t>
  </si>
  <si>
    <t>Компенсация физ. лицам, которым предоставляются соц. услуги</t>
  </si>
  <si>
    <t>Предоставление льгот на жилищно-комунальные услуги ветеранам ВОВ</t>
  </si>
  <si>
    <t>Предоставление льгот на твёрдое топливо и сжиженный газ</t>
  </si>
  <si>
    <t>Предоставление льгот на другие виды услуг ветеранам ВОВ (проезд ж / д, водным, воздушным или междугородным автотранспортом)</t>
  </si>
  <si>
    <t xml:space="preserve">Предоставление льгот на жилищно-комунальные услуги ветеранам ВС и ОВС </t>
  </si>
  <si>
    <t>Предоставление льгот на твёрдое топливо ветеранам ВС и ОВС</t>
  </si>
  <si>
    <t>Предоставление льгот на твёрдое топливо участникам ликвідации аварии на ЧАЭС</t>
  </si>
  <si>
    <t>Предоставление льгот на др. услуги участникам ликвідации аварии на ЧАЭС (проезд ж / д, водным, воздушным или междугородным автотранспортом)</t>
  </si>
  <si>
    <t>Предоставление льгот на услуги связи ветеранам ВОВ, ветервнам ВС и ОВС, участникам ликвідации аварии на ЧАЭС</t>
  </si>
  <si>
    <t>Предоставление льгот на жилищно-комунальные услуги участникам ликвідации аварии на ЧАЭС</t>
  </si>
  <si>
    <t>Предоставление льгот на жилищно-комунальные услуги почётным гражданам города</t>
  </si>
  <si>
    <t>Выплата одноразовой денежной помощи до 5 мая ветеранам ВОВ</t>
  </si>
  <si>
    <t>Доплати за работу на радиоактивно загрязнённых территориях, сохранение зарплати при переводе на нижеоплачиваемую работу и всязи с отселением, выплаты повышеных стипендий и предоставление доп. отпуска гражданам, которые пострадали вследствие Чернобыльской катастрофы</t>
  </si>
  <si>
    <t>Компенсации семьям с детьми и расходы на бесплатное питание детей, которые пострадали вследствие Чернобыльской катастрофы</t>
  </si>
  <si>
    <t>Ежемесячная денежная помощь в связи с ограниченным потреблением продуктов питания местного производства и компенсация за льготное обеспечение продуктами питания граждан, которые пострадали вследствие Чернобыльской катастрофы</t>
  </si>
  <si>
    <t>Компенсация за вред, приченённый здоровью, помощь на оздоровление в случае увольнинея лиц, которые пострадали вследствие Чернобыльской катастрофы</t>
  </si>
  <si>
    <t>Одноразовая материальная помощь инвалидам и неработающим малообеспеченным гражданам</t>
  </si>
  <si>
    <t>Льготы на мед. обслуживание граждан, которые пострадали вследствие Чернобыльской катастрофы</t>
  </si>
  <si>
    <t>Выплата инвалидам ВОВ компенсации за неиспользованную санаторно-курортную путёвку</t>
  </si>
  <si>
    <t>Обеспечение ветеранов войны санаторно-курортними путёвками КФК 090203</t>
  </si>
  <si>
    <t>КФК 090412 "Материальная помощь по решениям исполкома "</t>
  </si>
  <si>
    <t>КФК 090412 "Материальная помощь по решениям исполкома на погребения"</t>
  </si>
  <si>
    <t>Предоставление льгот на беспелатное зубопротезирование</t>
  </si>
  <si>
    <t>Дополнительное обеспечение ветеранов войны твёрдым топливом и сжиженным газом</t>
  </si>
  <si>
    <t>Похороны участников боевых действий</t>
  </si>
  <si>
    <t>Компенсация шахтёрам в соотв. со ст.43 Горного ЗУ</t>
  </si>
  <si>
    <t>Предоставление льгот на услуги связи инвалидам по зрению</t>
  </si>
  <si>
    <t>Компенсация на бензин, ремонт та тех. Обслуживание</t>
  </si>
  <si>
    <t>Льготы многодетным семьям на приобретение твёрдого топлива</t>
  </si>
  <si>
    <t xml:space="preserve">Приобретение узла учёта количества газа  </t>
  </si>
  <si>
    <t>Приобретение единого комерческого узла учёта газа</t>
  </si>
  <si>
    <t>Организация и проведение городского этапа, участие в областном этапе Всеукраинского фотоконкурса «Світ дитячої мрії»</t>
  </si>
  <si>
    <t>Организация и проведение праздника "Світ дитинства"  для детей льготных категорий по случаю Международного Дня защиты детей</t>
  </si>
  <si>
    <t>Обеспечение создания и распространения социальной рекламы по профилактике социального сиротства, планирования семьи, формирования основ сознательного родительства, профилактики инфекций передаваемых половым путём, нежелательной беременности.</t>
  </si>
  <si>
    <t>Организация и проведение выставки творческих работ детей и молодёжи с функциональными ограничениями "Через терни до зірок"</t>
  </si>
  <si>
    <t>Учатие в областном фестивале искусств детей и молодёжи с функциональными ограничениями "Восток-Схід-West"</t>
  </si>
  <si>
    <t>Организация и проведение соцкультурных мероприятий для молодёжи с ограниченными функциональными возможностями к празднованию государственных праздников</t>
  </si>
  <si>
    <t xml:space="preserve">Разработка и распространение соцрекламы по пропаганде позитивного имиджа семьи и её социальной поддержки. 
Проведение широкомасштабных информационных кампаний по популяризации семейного образа жизни. </t>
  </si>
  <si>
    <t>Работи по реконструкции комерческого узла  учёта природного газа на топочных ул. Комсомольская, 7 и 10.</t>
  </si>
  <si>
    <t>Приобретение компьютерной техники</t>
  </si>
  <si>
    <t>Текущий ремонт дорог</t>
  </si>
  <si>
    <t>Мероприятия социально-экономического развития в 2011 году</t>
  </si>
  <si>
    <t>Секретарь городского совета                                                                                  Баранник С.Г.</t>
  </si>
  <si>
    <t>государственный бюджет</t>
  </si>
  <si>
    <t xml:space="preserve">Капремонт кровли админздания по адресу: г.Лисичанск, ул.Ленина, 53 </t>
  </si>
  <si>
    <t>Госэкспертиза сметной документации по капремонту дорог</t>
  </si>
  <si>
    <t>Капремонт жил.фонда - установка систем индивидуального отопления в квартирах льготной категории</t>
  </si>
  <si>
    <t>Капремонт жилого фонда (кровли)</t>
  </si>
  <si>
    <t>Реконструкция 2х Белогоровских магистральных водоводов Ду 600 мм (10,8 км) и Ду 500 мм (10,8 км)</t>
  </si>
  <si>
    <t>Разработка технических проектов по усовершенствованию системы водоснабжения города (10 объектов)</t>
  </si>
  <si>
    <t>Газобалонное оборудование автотранспорта</t>
  </si>
  <si>
    <t>Приобретение электропарогенератора</t>
  </si>
  <si>
    <t>Приобретение насосной станции</t>
  </si>
  <si>
    <t>Капремонт дорог</t>
  </si>
  <si>
    <t>Капитальний ремонт системы отопления спортзала СШ № 8</t>
  </si>
  <si>
    <t>Капремонт домов и квартир инвалидам войны, лицам, имеющим заслуги перед Родиной, семьям погибших военнослужащих и приравненых к ним лиц</t>
  </si>
  <si>
    <t>Информационное обеспечение деятельности городского совета</t>
  </si>
  <si>
    <t xml:space="preserve">Приложение                                                    к решению городского совета
от 30.03.2011 г. № 10/126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</si>
</sst>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4" fontId="1" fillId="0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/>
    </xf>
    <xf numFmtId="4" fontId="1" fillId="0" borderId="4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0" fontId="2" fillId="5" borderId="1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wrapText="1"/>
    </xf>
    <xf numFmtId="4" fontId="3" fillId="5" borderId="4" xfId="0" applyNumberFormat="1" applyFont="1" applyFill="1" applyBorder="1" applyAlignment="1">
      <alignment vertical="center"/>
    </xf>
    <xf numFmtId="4" fontId="3" fillId="5" borderId="3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87"/>
  <sheetViews>
    <sheetView showGridLines="0" showZeros="0" tabSelected="1" view="pageBreakPreview" zoomScaleSheetLayoutView="100" workbookViewId="0" topLeftCell="A1">
      <pane xSplit="2" ySplit="5" topLeftCell="E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" sqref="E1:F1"/>
    </sheetView>
  </sheetViews>
  <sheetFormatPr defaultColWidth="9.00390625" defaultRowHeight="12.75" outlineLevelRow="1"/>
  <cols>
    <col min="1" max="1" width="0.2421875" style="5" customWidth="1"/>
    <col min="2" max="2" width="47.25390625" style="8" customWidth="1"/>
    <col min="3" max="3" width="20.125" style="5" customWidth="1"/>
    <col min="4" max="6" width="18.25390625" style="5" customWidth="1"/>
    <col min="7" max="16384" width="9.125" style="5" customWidth="1"/>
  </cols>
  <sheetData>
    <row r="1" spans="5:6" ht="60" customHeight="1">
      <c r="E1" s="65" t="s">
        <v>155</v>
      </c>
      <c r="F1" s="65"/>
    </row>
    <row r="2" spans="1:6" ht="15.75">
      <c r="A2" s="69" t="s">
        <v>139</v>
      </c>
      <c r="B2" s="69"/>
      <c r="C2" s="69"/>
      <c r="D2" s="69"/>
      <c r="E2" s="69"/>
      <c r="F2" s="69"/>
    </row>
    <row r="3" spans="1:6" ht="15.75">
      <c r="A3" s="67" t="s">
        <v>67</v>
      </c>
      <c r="B3" s="67" t="s">
        <v>0</v>
      </c>
      <c r="C3" s="66" t="s">
        <v>1</v>
      </c>
      <c r="D3" s="66"/>
      <c r="E3" s="66"/>
      <c r="F3" s="66"/>
    </row>
    <row r="4" spans="1:6" ht="31.5">
      <c r="A4" s="68"/>
      <c r="B4" s="68"/>
      <c r="C4" s="2" t="s">
        <v>141</v>
      </c>
      <c r="D4" s="2" t="s">
        <v>68</v>
      </c>
      <c r="E4" s="2" t="s">
        <v>2</v>
      </c>
      <c r="F4" s="2" t="s">
        <v>3</v>
      </c>
    </row>
    <row r="5" spans="1:6" s="7" customFormat="1" ht="15.75">
      <c r="A5" s="30">
        <v>1</v>
      </c>
      <c r="B5" s="2">
        <v>1</v>
      </c>
      <c r="C5" s="30">
        <v>2</v>
      </c>
      <c r="D5" s="30">
        <v>3</v>
      </c>
      <c r="E5" s="30">
        <v>4</v>
      </c>
      <c r="F5" s="30">
        <v>5</v>
      </c>
    </row>
    <row r="6" spans="1:6" s="6" customFormat="1" ht="15.75" hidden="1">
      <c r="A6" s="44"/>
      <c r="B6" s="34" t="s">
        <v>6</v>
      </c>
      <c r="C6" s="36">
        <f>SUM(C7:C8)</f>
        <v>0</v>
      </c>
      <c r="D6" s="36">
        <f>SUM(D7:D8)</f>
        <v>0</v>
      </c>
      <c r="E6" s="36">
        <f>SUM(E7:E8)</f>
        <v>0</v>
      </c>
      <c r="F6" s="35">
        <f>SUM(F7:F8)</f>
        <v>4.483</v>
      </c>
    </row>
    <row r="7" spans="1:6" ht="31.5" hidden="1" outlineLevel="1">
      <c r="A7" s="45">
        <v>1</v>
      </c>
      <c r="B7" s="19" t="s">
        <v>4</v>
      </c>
      <c r="C7" s="15"/>
      <c r="D7" s="15"/>
      <c r="E7" s="15">
        <v>0</v>
      </c>
      <c r="F7" s="11">
        <v>3.779</v>
      </c>
    </row>
    <row r="8" spans="1:6" ht="15.75" hidden="1" outlineLevel="1">
      <c r="A8" s="45">
        <v>2</v>
      </c>
      <c r="B8" s="22" t="s">
        <v>5</v>
      </c>
      <c r="C8" s="15"/>
      <c r="D8" s="15"/>
      <c r="E8" s="15">
        <v>0</v>
      </c>
      <c r="F8" s="11">
        <v>0.704</v>
      </c>
    </row>
    <row r="9" spans="1:6" ht="15.75" hidden="1" outlineLevel="1">
      <c r="A9" s="45"/>
      <c r="C9" s="15"/>
      <c r="D9" s="15"/>
      <c r="E9" s="15"/>
      <c r="F9" s="11"/>
    </row>
    <row r="10" spans="1:6" ht="15.75" hidden="1">
      <c r="A10" s="45"/>
      <c r="C10" s="15"/>
      <c r="D10" s="15"/>
      <c r="E10" s="15"/>
      <c r="F10" s="11"/>
    </row>
    <row r="11" spans="1:6" s="6" customFormat="1" ht="15.75" hidden="1">
      <c r="A11" s="46"/>
      <c r="B11" s="10" t="s">
        <v>15</v>
      </c>
      <c r="C11" s="28">
        <f>SUM(C12:C13)</f>
        <v>0</v>
      </c>
      <c r="D11" s="28">
        <f>SUM(D12:D13)</f>
        <v>0</v>
      </c>
      <c r="E11" s="28">
        <f>SUM(E12:E13)</f>
        <v>0</v>
      </c>
      <c r="F11" s="27">
        <f>SUM(F12:F13)</f>
        <v>3795.65</v>
      </c>
    </row>
    <row r="12" spans="1:6" ht="31.5" hidden="1" outlineLevel="1">
      <c r="A12" s="45">
        <v>3</v>
      </c>
      <c r="B12" s="19" t="s">
        <v>7</v>
      </c>
      <c r="C12" s="15">
        <v>0</v>
      </c>
      <c r="D12" s="15">
        <v>0</v>
      </c>
      <c r="E12" s="15">
        <v>0</v>
      </c>
      <c r="F12" s="11">
        <v>3639.08</v>
      </c>
    </row>
    <row r="13" spans="1:6" ht="31.5" hidden="1" outlineLevel="1">
      <c r="A13" s="45">
        <v>4</v>
      </c>
      <c r="B13" s="22" t="s">
        <v>8</v>
      </c>
      <c r="C13" s="15">
        <v>0</v>
      </c>
      <c r="D13" s="15">
        <v>0</v>
      </c>
      <c r="E13" s="15">
        <v>0</v>
      </c>
      <c r="F13" s="11">
        <v>156.57</v>
      </c>
    </row>
    <row r="14" spans="1:6" ht="15.75" hidden="1" outlineLevel="1">
      <c r="A14" s="45"/>
      <c r="C14" s="15">
        <v>0</v>
      </c>
      <c r="D14" s="15">
        <v>0</v>
      </c>
      <c r="E14" s="15">
        <v>0</v>
      </c>
      <c r="F14" s="11"/>
    </row>
    <row r="15" spans="1:6" ht="15.75" hidden="1">
      <c r="A15" s="45"/>
      <c r="C15" s="15"/>
      <c r="D15" s="15"/>
      <c r="E15" s="15"/>
      <c r="F15" s="11"/>
    </row>
    <row r="16" spans="1:6" s="62" customFormat="1" ht="15.75">
      <c r="A16" s="58"/>
      <c r="B16" s="59" t="s">
        <v>55</v>
      </c>
      <c r="C16" s="60">
        <f>SUM(C18:C31)+C33</f>
        <v>0</v>
      </c>
      <c r="D16" s="60">
        <f>SUM(D18:D31)+D33</f>
        <v>0</v>
      </c>
      <c r="E16" s="60">
        <f>SUM(E17:E31)+E33</f>
        <v>10834.836</v>
      </c>
      <c r="F16" s="61">
        <f>SUM(F18:F31)+F33</f>
        <v>0</v>
      </c>
    </row>
    <row r="17" spans="1:6" ht="15.75" outlineLevel="1">
      <c r="A17" s="45">
        <v>38</v>
      </c>
      <c r="B17" s="19" t="s">
        <v>138</v>
      </c>
      <c r="C17" s="15"/>
      <c r="D17" s="15"/>
      <c r="E17" s="15">
        <v>1019.9</v>
      </c>
      <c r="F17" s="11"/>
    </row>
    <row r="18" spans="1:6" ht="15.75" outlineLevel="1">
      <c r="A18" s="45">
        <v>39</v>
      </c>
      <c r="B18" s="19" t="s">
        <v>44</v>
      </c>
      <c r="C18" s="15"/>
      <c r="D18" s="15"/>
      <c r="E18" s="15">
        <v>56</v>
      </c>
      <c r="F18" s="11"/>
    </row>
    <row r="19" spans="1:6" ht="15.75" outlineLevel="1">
      <c r="A19" s="45">
        <v>40</v>
      </c>
      <c r="B19" s="22" t="s">
        <v>45</v>
      </c>
      <c r="C19" s="15"/>
      <c r="D19" s="15"/>
      <c r="E19" s="15">
        <v>578</v>
      </c>
      <c r="F19" s="11"/>
    </row>
    <row r="20" spans="1:6" ht="15.75" outlineLevel="1">
      <c r="A20" s="45">
        <v>41</v>
      </c>
      <c r="B20" s="22" t="s">
        <v>46</v>
      </c>
      <c r="C20" s="15"/>
      <c r="D20" s="15"/>
      <c r="E20" s="15">
        <v>335.4</v>
      </c>
      <c r="F20" s="11"/>
    </row>
    <row r="21" spans="1:6" ht="15.75" outlineLevel="1">
      <c r="A21" s="45">
        <v>42</v>
      </c>
      <c r="B21" s="22" t="s">
        <v>47</v>
      </c>
      <c r="C21" s="15"/>
      <c r="D21" s="15"/>
      <c r="E21" s="15">
        <v>60</v>
      </c>
      <c r="F21" s="11"/>
    </row>
    <row r="22" spans="1:6" ht="21" customHeight="1" outlineLevel="1">
      <c r="A22" s="45">
        <v>43</v>
      </c>
      <c r="B22" s="22" t="s">
        <v>48</v>
      </c>
      <c r="C22" s="15"/>
      <c r="D22" s="15"/>
      <c r="E22" s="15">
        <v>35.6</v>
      </c>
      <c r="F22" s="11"/>
    </row>
    <row r="23" spans="1:6" ht="15.75" outlineLevel="1">
      <c r="A23" s="45">
        <v>44</v>
      </c>
      <c r="B23" s="22" t="s">
        <v>49</v>
      </c>
      <c r="C23" s="15"/>
      <c r="D23" s="15"/>
      <c r="E23" s="15">
        <v>513.2</v>
      </c>
      <c r="F23" s="11"/>
    </row>
    <row r="24" spans="1:6" ht="15.75" outlineLevel="1">
      <c r="A24" s="45">
        <v>45</v>
      </c>
      <c r="B24" s="22" t="s">
        <v>50</v>
      </c>
      <c r="C24" s="15"/>
      <c r="D24" s="15"/>
      <c r="E24" s="15"/>
      <c r="F24" s="11"/>
    </row>
    <row r="25" spans="1:6" ht="15.75" outlineLevel="1">
      <c r="A25" s="45">
        <v>46</v>
      </c>
      <c r="B25" s="22" t="s">
        <v>51</v>
      </c>
      <c r="C25" s="15"/>
      <c r="D25" s="15"/>
      <c r="E25" s="15">
        <v>183.6</v>
      </c>
      <c r="F25" s="11"/>
    </row>
    <row r="26" spans="1:6" ht="15.75" outlineLevel="1">
      <c r="A26" s="45">
        <v>47</v>
      </c>
      <c r="B26" s="22" t="s">
        <v>52</v>
      </c>
      <c r="C26" s="15"/>
      <c r="D26" s="15"/>
      <c r="E26" s="15">
        <v>1100</v>
      </c>
      <c r="F26" s="11"/>
    </row>
    <row r="27" spans="1:6" ht="15.75" outlineLevel="1">
      <c r="A27" s="45">
        <v>48</v>
      </c>
      <c r="B27" s="22" t="s">
        <v>53</v>
      </c>
      <c r="C27" s="15"/>
      <c r="D27" s="15"/>
      <c r="E27" s="15">
        <v>114.4</v>
      </c>
      <c r="F27" s="11"/>
    </row>
    <row r="28" spans="1:6" ht="31.5" outlineLevel="1">
      <c r="A28" s="45">
        <v>49</v>
      </c>
      <c r="B28" s="22" t="s">
        <v>69</v>
      </c>
      <c r="C28" s="15"/>
      <c r="D28" s="15"/>
      <c r="E28" s="15">
        <v>47</v>
      </c>
      <c r="F28" s="11"/>
    </row>
    <row r="29" spans="1:6" ht="32.25" customHeight="1" outlineLevel="1">
      <c r="A29" s="45">
        <v>50</v>
      </c>
      <c r="B29" s="22" t="s">
        <v>70</v>
      </c>
      <c r="C29" s="15"/>
      <c r="D29" s="15"/>
      <c r="E29" s="15">
        <v>52</v>
      </c>
      <c r="F29" s="11"/>
    </row>
    <row r="30" spans="1:6" ht="31.5" outlineLevel="1">
      <c r="A30" s="45">
        <v>51</v>
      </c>
      <c r="B30" s="22" t="s">
        <v>71</v>
      </c>
      <c r="C30" s="15"/>
      <c r="D30" s="15"/>
      <c r="E30" s="15">
        <v>67.625</v>
      </c>
      <c r="F30" s="11"/>
    </row>
    <row r="31" spans="1:6" ht="15.75" outlineLevel="1">
      <c r="A31" s="45">
        <v>52</v>
      </c>
      <c r="B31" s="22" t="s">
        <v>54</v>
      </c>
      <c r="C31" s="15"/>
      <c r="D31" s="15"/>
      <c r="E31" s="15">
        <v>60</v>
      </c>
      <c r="F31" s="11"/>
    </row>
    <row r="32" spans="1:6" ht="15.75" outlineLevel="1">
      <c r="A32" s="45"/>
      <c r="B32" s="37"/>
      <c r="C32" s="15"/>
      <c r="D32" s="15"/>
      <c r="E32" s="15"/>
      <c r="F32" s="11"/>
    </row>
    <row r="33" spans="1:6" s="6" customFormat="1" ht="15.75" outlineLevel="1">
      <c r="A33" s="45"/>
      <c r="B33" s="38" t="s">
        <v>73</v>
      </c>
      <c r="C33" s="40">
        <f>SUM(C34:C41)</f>
        <v>0</v>
      </c>
      <c r="D33" s="40">
        <f>SUM(D34:D41)</f>
        <v>0</v>
      </c>
      <c r="E33" s="40">
        <f>SUM(E34:E49)</f>
        <v>6612.111</v>
      </c>
      <c r="F33" s="39">
        <f>SUM(F34:F41)</f>
        <v>0</v>
      </c>
    </row>
    <row r="34" spans="1:6" s="1" customFormat="1" ht="47.25" outlineLevel="1">
      <c r="A34" s="45">
        <v>53</v>
      </c>
      <c r="B34" s="19" t="s">
        <v>78</v>
      </c>
      <c r="C34" s="15"/>
      <c r="D34" s="15"/>
      <c r="E34" s="15">
        <v>30.928</v>
      </c>
      <c r="F34" s="11"/>
    </row>
    <row r="35" spans="1:6" s="1" customFormat="1" ht="47.25" outlineLevel="1">
      <c r="A35" s="45">
        <v>54</v>
      </c>
      <c r="B35" s="22" t="s">
        <v>77</v>
      </c>
      <c r="C35" s="15"/>
      <c r="D35" s="15"/>
      <c r="E35" s="15">
        <v>171.436</v>
      </c>
      <c r="F35" s="11"/>
    </row>
    <row r="36" spans="1:6" s="1" customFormat="1" ht="31.5" outlineLevel="1">
      <c r="A36" s="45">
        <v>55</v>
      </c>
      <c r="B36" s="22" t="s">
        <v>79</v>
      </c>
      <c r="C36" s="15"/>
      <c r="D36" s="15"/>
      <c r="E36" s="15">
        <v>65.776</v>
      </c>
      <c r="F36" s="11"/>
    </row>
    <row r="37" spans="1:6" s="1" customFormat="1" ht="33.75" customHeight="1" outlineLevel="1">
      <c r="A37" s="45">
        <v>56</v>
      </c>
      <c r="B37" s="22" t="s">
        <v>80</v>
      </c>
      <c r="C37" s="15"/>
      <c r="D37" s="15"/>
      <c r="E37" s="15">
        <v>77.304</v>
      </c>
      <c r="F37" s="11"/>
    </row>
    <row r="38" spans="1:6" s="1" customFormat="1" ht="31.5" outlineLevel="1">
      <c r="A38" s="45">
        <v>57</v>
      </c>
      <c r="B38" s="22" t="s">
        <v>81</v>
      </c>
      <c r="C38" s="15"/>
      <c r="D38" s="15"/>
      <c r="E38" s="15">
        <v>83.194</v>
      </c>
      <c r="F38" s="11"/>
    </row>
    <row r="39" spans="1:6" s="1" customFormat="1" ht="63" outlineLevel="1">
      <c r="A39" s="45">
        <v>58</v>
      </c>
      <c r="B39" s="22" t="s">
        <v>82</v>
      </c>
      <c r="C39" s="15"/>
      <c r="D39" s="15"/>
      <c r="E39" s="15">
        <v>60</v>
      </c>
      <c r="F39" s="11"/>
    </row>
    <row r="40" spans="1:6" s="1" customFormat="1" ht="63" outlineLevel="1">
      <c r="A40" s="45">
        <v>59</v>
      </c>
      <c r="B40" s="22" t="s">
        <v>83</v>
      </c>
      <c r="C40" s="15"/>
      <c r="D40" s="15"/>
      <c r="E40" s="15">
        <v>298.848</v>
      </c>
      <c r="F40" s="11"/>
    </row>
    <row r="41" spans="1:6" s="1" customFormat="1" ht="94.5" outlineLevel="1">
      <c r="A41" s="45">
        <v>60</v>
      </c>
      <c r="B41" s="56" t="s">
        <v>84</v>
      </c>
      <c r="C41" s="15"/>
      <c r="D41" s="15"/>
      <c r="E41" s="15">
        <v>195.088</v>
      </c>
      <c r="F41" s="11"/>
    </row>
    <row r="42" spans="1:6" s="1" customFormat="1" ht="31.5" outlineLevel="1">
      <c r="A42" s="45"/>
      <c r="B42" s="56" t="s">
        <v>142</v>
      </c>
      <c r="C42" s="15"/>
      <c r="D42" s="15"/>
      <c r="E42" s="15">
        <v>67.625</v>
      </c>
      <c r="F42" s="11"/>
    </row>
    <row r="43" spans="1:6" s="1" customFormat="1" ht="31.5" outlineLevel="1">
      <c r="A43" s="45"/>
      <c r="B43" s="56" t="s">
        <v>143</v>
      </c>
      <c r="C43" s="15"/>
      <c r="D43" s="15"/>
      <c r="E43" s="15">
        <v>0.852</v>
      </c>
      <c r="F43" s="11"/>
    </row>
    <row r="44" spans="1:6" s="1" customFormat="1" ht="47.25" outlineLevel="1">
      <c r="A44" s="45"/>
      <c r="B44" s="56" t="s">
        <v>144</v>
      </c>
      <c r="C44" s="15"/>
      <c r="D44" s="15"/>
      <c r="E44" s="15">
        <v>4.06</v>
      </c>
      <c r="F44" s="11"/>
    </row>
    <row r="45" spans="1:6" s="1" customFormat="1" ht="15.75" outlineLevel="1">
      <c r="A45" s="45"/>
      <c r="B45" s="56" t="s">
        <v>145</v>
      </c>
      <c r="C45" s="15"/>
      <c r="D45" s="15"/>
      <c r="E45" s="15">
        <v>1000</v>
      </c>
      <c r="F45" s="11"/>
    </row>
    <row r="46" spans="1:6" s="1" customFormat="1" ht="47.25" outlineLevel="1">
      <c r="A46" s="45"/>
      <c r="B46" s="57" t="s">
        <v>147</v>
      </c>
      <c r="C46" s="15"/>
      <c r="D46" s="15"/>
      <c r="E46" s="15">
        <v>1130</v>
      </c>
      <c r="F46" s="11"/>
    </row>
    <row r="47" spans="1:6" s="1" customFormat="1" ht="47.25" outlineLevel="1">
      <c r="A47" s="45"/>
      <c r="B47" s="56" t="s">
        <v>146</v>
      </c>
      <c r="C47" s="15"/>
      <c r="D47" s="15"/>
      <c r="E47" s="15">
        <v>2000</v>
      </c>
      <c r="F47" s="11"/>
    </row>
    <row r="48" spans="1:6" s="1" customFormat="1" ht="15.75" outlineLevel="1">
      <c r="A48" s="45"/>
      <c r="B48" s="56" t="s">
        <v>151</v>
      </c>
      <c r="C48" s="15"/>
      <c r="D48" s="15"/>
      <c r="E48" s="15">
        <v>1427</v>
      </c>
      <c r="F48" s="11"/>
    </row>
    <row r="49" spans="1:6" ht="15.75">
      <c r="A49" s="45"/>
      <c r="C49" s="15"/>
      <c r="D49" s="15"/>
      <c r="E49" s="15"/>
      <c r="F49" s="11"/>
    </row>
    <row r="50" spans="1:6" s="62" customFormat="1" ht="15.75">
      <c r="A50" s="58"/>
      <c r="B50" s="59" t="s">
        <v>58</v>
      </c>
      <c r="C50" s="60">
        <f>SUM(C52:C53)</f>
        <v>0</v>
      </c>
      <c r="D50" s="60">
        <f>SUM(D52:D53)</f>
        <v>0</v>
      </c>
      <c r="E50" s="60">
        <f>SUM(E52:E56)</f>
        <v>1226.4799999999998</v>
      </c>
      <c r="F50" s="61">
        <f>SUM(F52:F53)</f>
        <v>0</v>
      </c>
    </row>
    <row r="51" spans="1:6" s="6" customFormat="1" ht="15.75" outlineLevel="1">
      <c r="A51" s="45"/>
      <c r="B51" s="38" t="s">
        <v>73</v>
      </c>
      <c r="C51" s="40">
        <f>C52+C53</f>
        <v>0</v>
      </c>
      <c r="D51" s="40">
        <f>D52+D53</f>
        <v>0</v>
      </c>
      <c r="E51" s="40">
        <f>E52+E53+E54+E55+E56</f>
        <v>1226.4799999999998</v>
      </c>
      <c r="F51" s="39">
        <f>F52+F53</f>
        <v>0</v>
      </c>
    </row>
    <row r="52" spans="1:6" ht="15.75" outlineLevel="1">
      <c r="A52" s="45">
        <v>61</v>
      </c>
      <c r="B52" s="19" t="s">
        <v>56</v>
      </c>
      <c r="C52" s="15"/>
      <c r="D52" s="15"/>
      <c r="E52" s="15">
        <v>900</v>
      </c>
      <c r="F52" s="11"/>
    </row>
    <row r="53" spans="1:6" ht="15.75" outlineLevel="1">
      <c r="A53" s="45">
        <v>62</v>
      </c>
      <c r="B53" s="22" t="s">
        <v>57</v>
      </c>
      <c r="C53" s="15"/>
      <c r="D53" s="15"/>
      <c r="E53" s="15">
        <v>250.1</v>
      </c>
      <c r="F53" s="11"/>
    </row>
    <row r="54" spans="1:6" ht="15.75" outlineLevel="1">
      <c r="A54" s="45"/>
      <c r="B54" s="8" t="s">
        <v>148</v>
      </c>
      <c r="C54" s="15"/>
      <c r="D54" s="15"/>
      <c r="E54" s="15">
        <f>24.5+18.6</f>
        <v>43.1</v>
      </c>
      <c r="F54" s="11"/>
    </row>
    <row r="55" spans="1:6" ht="15.75" outlineLevel="1">
      <c r="A55" s="45"/>
      <c r="B55" s="8" t="s">
        <v>149</v>
      </c>
      <c r="C55" s="15"/>
      <c r="D55" s="15"/>
      <c r="E55" s="15">
        <v>28.42</v>
      </c>
      <c r="F55" s="11"/>
    </row>
    <row r="56" spans="1:6" ht="15.75" outlineLevel="1">
      <c r="A56" s="45"/>
      <c r="B56" s="8" t="s">
        <v>150</v>
      </c>
      <c r="C56" s="15"/>
      <c r="D56" s="15"/>
      <c r="E56" s="15">
        <v>4.86</v>
      </c>
      <c r="F56" s="11"/>
    </row>
    <row r="57" spans="1:6" ht="15.75">
      <c r="A57" s="45"/>
      <c r="C57" s="15"/>
      <c r="D57" s="15"/>
      <c r="E57" s="15"/>
      <c r="F57" s="11"/>
    </row>
    <row r="58" spans="1:6" s="62" customFormat="1" ht="15.75">
      <c r="A58" s="58"/>
      <c r="B58" s="59" t="s">
        <v>75</v>
      </c>
      <c r="C58" s="60">
        <f aca="true" t="shared" si="0" ref="C58:F59">C59</f>
        <v>0</v>
      </c>
      <c r="D58" s="60">
        <f t="shared" si="0"/>
        <v>0</v>
      </c>
      <c r="E58" s="60">
        <f t="shared" si="0"/>
        <v>75.3</v>
      </c>
      <c r="F58" s="61">
        <f t="shared" si="0"/>
        <v>0</v>
      </c>
    </row>
    <row r="59" spans="1:6" s="6" customFormat="1" ht="15.75" outlineLevel="1">
      <c r="A59" s="45"/>
      <c r="B59" s="38" t="s">
        <v>73</v>
      </c>
      <c r="C59" s="39">
        <f t="shared" si="0"/>
        <v>0</v>
      </c>
      <c r="D59" s="40">
        <f t="shared" si="0"/>
        <v>0</v>
      </c>
      <c r="E59" s="40">
        <f t="shared" si="0"/>
        <v>75.3</v>
      </c>
      <c r="F59" s="39">
        <f t="shared" si="0"/>
        <v>0</v>
      </c>
    </row>
    <row r="60" spans="1:6" ht="31.5" outlineLevel="1">
      <c r="A60" s="45">
        <v>120</v>
      </c>
      <c r="B60" s="22" t="s">
        <v>152</v>
      </c>
      <c r="C60" s="11"/>
      <c r="D60" s="15"/>
      <c r="E60" s="11">
        <v>75.3</v>
      </c>
      <c r="F60" s="11"/>
    </row>
    <row r="61" spans="1:6" ht="15.75">
      <c r="A61" s="50"/>
      <c r="C61" s="4"/>
      <c r="F61" s="31"/>
    </row>
    <row r="62" spans="1:10" s="62" customFormat="1" ht="31.5">
      <c r="A62" s="58"/>
      <c r="B62" s="59" t="s">
        <v>85</v>
      </c>
      <c r="C62" s="60">
        <f>SUM(C63:C105)+C106</f>
        <v>93911.46999999997</v>
      </c>
      <c r="D62" s="60">
        <f>SUM(D63:D105)+D106</f>
        <v>95.3</v>
      </c>
      <c r="E62" s="60">
        <f>SUM(E63:E105)+E106</f>
        <v>829.4</v>
      </c>
      <c r="F62" s="61">
        <f>SUM(F63:F105)+F106</f>
        <v>0</v>
      </c>
      <c r="G62" s="63"/>
      <c r="H62" s="63"/>
      <c r="I62" s="63"/>
      <c r="J62" s="63"/>
    </row>
    <row r="63" spans="1:6" ht="78.75" outlineLevel="1">
      <c r="A63" s="49">
        <v>63</v>
      </c>
      <c r="B63" s="21" t="s">
        <v>86</v>
      </c>
      <c r="C63" s="18">
        <v>15169.2</v>
      </c>
      <c r="D63" s="18"/>
      <c r="E63" s="18"/>
      <c r="F63" s="14"/>
    </row>
    <row r="64" spans="1:6" ht="15.75" outlineLevel="1">
      <c r="A64" s="49">
        <v>64</v>
      </c>
      <c r="B64" s="22" t="s">
        <v>87</v>
      </c>
      <c r="C64" s="18">
        <v>560.1</v>
      </c>
      <c r="D64" s="18"/>
      <c r="E64" s="18"/>
      <c r="F64" s="14"/>
    </row>
    <row r="65" spans="1:6" ht="31.5" outlineLevel="1">
      <c r="A65" s="49">
        <v>65</v>
      </c>
      <c r="B65" s="22" t="s">
        <v>88</v>
      </c>
      <c r="C65" s="18">
        <v>10082.7</v>
      </c>
      <c r="D65" s="18"/>
      <c r="E65" s="18"/>
      <c r="F65" s="14"/>
    </row>
    <row r="66" spans="1:6" ht="15.75" outlineLevel="1">
      <c r="A66" s="49">
        <v>66</v>
      </c>
      <c r="B66" s="22" t="s">
        <v>89</v>
      </c>
      <c r="C66" s="18">
        <v>29262.9</v>
      </c>
      <c r="D66" s="18"/>
      <c r="E66" s="18"/>
      <c r="F66" s="14"/>
    </row>
    <row r="67" spans="1:6" ht="15.75" outlineLevel="1">
      <c r="A67" s="49">
        <v>67</v>
      </c>
      <c r="B67" s="22" t="s">
        <v>90</v>
      </c>
      <c r="C67" s="18">
        <v>2780.4</v>
      </c>
      <c r="D67" s="18"/>
      <c r="E67" s="18"/>
      <c r="F67" s="14"/>
    </row>
    <row r="68" spans="1:6" ht="15.75" outlineLevel="1">
      <c r="A68" s="49">
        <v>68</v>
      </c>
      <c r="B68" s="22" t="s">
        <v>91</v>
      </c>
      <c r="C68" s="18">
        <v>8245.45</v>
      </c>
      <c r="D68" s="18"/>
      <c r="E68" s="18"/>
      <c r="F68" s="14"/>
    </row>
    <row r="69" spans="1:6" ht="31.5" outlineLevel="1">
      <c r="A69" s="49">
        <v>69</v>
      </c>
      <c r="B69" s="22" t="s">
        <v>92</v>
      </c>
      <c r="C69" s="18">
        <v>750.2</v>
      </c>
      <c r="D69" s="18"/>
      <c r="E69" s="18"/>
      <c r="F69" s="14"/>
    </row>
    <row r="70" spans="1:6" ht="32.25" customHeight="1" outlineLevel="1">
      <c r="A70" s="49">
        <v>70</v>
      </c>
      <c r="B70" s="22" t="s">
        <v>93</v>
      </c>
      <c r="C70" s="18">
        <v>157.2</v>
      </c>
      <c r="D70" s="18"/>
      <c r="E70" s="18"/>
      <c r="F70" s="14"/>
    </row>
    <row r="71" spans="1:6" ht="31.5" outlineLevel="1">
      <c r="A71" s="49">
        <v>71</v>
      </c>
      <c r="B71" s="22" t="s">
        <v>95</v>
      </c>
      <c r="C71" s="18">
        <v>8445.5</v>
      </c>
      <c r="D71" s="18"/>
      <c r="E71" s="18"/>
      <c r="F71" s="14"/>
    </row>
    <row r="72" spans="1:6" ht="15.75" outlineLevel="1">
      <c r="A72" s="49">
        <v>72</v>
      </c>
      <c r="B72" s="22" t="s">
        <v>94</v>
      </c>
      <c r="C72" s="18">
        <v>774</v>
      </c>
      <c r="D72" s="18"/>
      <c r="E72" s="18"/>
      <c r="F72" s="14"/>
    </row>
    <row r="73" spans="1:6" ht="31.5" outlineLevel="1">
      <c r="A73" s="49">
        <v>73</v>
      </c>
      <c r="B73" s="22" t="s">
        <v>96</v>
      </c>
      <c r="C73" s="18"/>
      <c r="D73" s="18">
        <v>3.5</v>
      </c>
      <c r="E73" s="18"/>
      <c r="F73" s="14"/>
    </row>
    <row r="74" spans="1:6" ht="47.25" outlineLevel="1">
      <c r="A74" s="49">
        <v>74</v>
      </c>
      <c r="B74" s="24" t="s">
        <v>97</v>
      </c>
      <c r="C74" s="18">
        <v>166.6</v>
      </c>
      <c r="D74" s="18"/>
      <c r="E74" s="18"/>
      <c r="F74" s="14"/>
    </row>
    <row r="75" spans="1:6" ht="31.5" outlineLevel="1">
      <c r="A75" s="49">
        <v>75</v>
      </c>
      <c r="B75" s="22" t="s">
        <v>98</v>
      </c>
      <c r="C75" s="18"/>
      <c r="D75" s="18"/>
      <c r="E75" s="18">
        <v>573.4</v>
      </c>
      <c r="F75" s="14"/>
    </row>
    <row r="76" spans="1:6" ht="31.5" outlineLevel="1">
      <c r="A76" s="49">
        <v>76</v>
      </c>
      <c r="B76" s="22" t="s">
        <v>99</v>
      </c>
      <c r="C76" s="18">
        <v>12001</v>
      </c>
      <c r="D76" s="18"/>
      <c r="E76" s="18"/>
      <c r="F76" s="14"/>
    </row>
    <row r="77" spans="1:6" ht="31.5" outlineLevel="1">
      <c r="A77" s="49">
        <v>77</v>
      </c>
      <c r="B77" s="24" t="s">
        <v>100</v>
      </c>
      <c r="C77" s="18">
        <v>98.92</v>
      </c>
      <c r="D77" s="18"/>
      <c r="E77" s="18"/>
      <c r="F77" s="14"/>
    </row>
    <row r="78" spans="1:6" ht="63" outlineLevel="1">
      <c r="A78" s="49">
        <v>78</v>
      </c>
      <c r="B78" s="22" t="s">
        <v>101</v>
      </c>
      <c r="C78" s="18">
        <v>171.7</v>
      </c>
      <c r="D78" s="18"/>
      <c r="E78" s="18"/>
      <c r="F78" s="14"/>
    </row>
    <row r="79" spans="1:6" ht="31.5" outlineLevel="1">
      <c r="A79" s="49">
        <v>79</v>
      </c>
      <c r="B79" s="24" t="s">
        <v>102</v>
      </c>
      <c r="C79" s="18">
        <v>517</v>
      </c>
      <c r="D79" s="18"/>
      <c r="E79" s="18"/>
      <c r="F79" s="14"/>
    </row>
    <row r="80" spans="1:6" ht="31.5" outlineLevel="1">
      <c r="A80" s="49">
        <v>80</v>
      </c>
      <c r="B80" s="22" t="s">
        <v>103</v>
      </c>
      <c r="C80" s="18">
        <v>0.7</v>
      </c>
      <c r="D80" s="18"/>
      <c r="E80" s="18"/>
      <c r="F80" s="14"/>
    </row>
    <row r="81" spans="1:6" ht="47.25" outlineLevel="1">
      <c r="A81" s="49">
        <v>81</v>
      </c>
      <c r="B81" s="22" t="s">
        <v>107</v>
      </c>
      <c r="C81" s="18">
        <v>424</v>
      </c>
      <c r="D81" s="18"/>
      <c r="E81" s="18"/>
      <c r="F81" s="14"/>
    </row>
    <row r="82" spans="1:6" ht="31.5" outlineLevel="1">
      <c r="A82" s="49">
        <v>82</v>
      </c>
      <c r="B82" s="22" t="s">
        <v>104</v>
      </c>
      <c r="C82" s="18">
        <v>0.7</v>
      </c>
      <c r="D82" s="18"/>
      <c r="E82" s="18"/>
      <c r="F82" s="14"/>
    </row>
    <row r="83" spans="1:6" ht="63" outlineLevel="1">
      <c r="A83" s="49">
        <v>83</v>
      </c>
      <c r="B83" s="22" t="s">
        <v>105</v>
      </c>
      <c r="C83" s="18">
        <v>3</v>
      </c>
      <c r="D83" s="18"/>
      <c r="E83" s="18"/>
      <c r="F83" s="14"/>
    </row>
    <row r="84" spans="1:6" ht="47.25" outlineLevel="1">
      <c r="A84" s="49">
        <v>84</v>
      </c>
      <c r="B84" s="22" t="s">
        <v>106</v>
      </c>
      <c r="C84" s="18">
        <v>471.6</v>
      </c>
      <c r="D84" s="18"/>
      <c r="E84" s="18"/>
      <c r="F84" s="14"/>
    </row>
    <row r="85" spans="1:6" ht="47.25" outlineLevel="1">
      <c r="A85" s="49">
        <v>85</v>
      </c>
      <c r="B85" s="22" t="s">
        <v>108</v>
      </c>
      <c r="C85" s="18"/>
      <c r="D85" s="18"/>
      <c r="E85" s="18">
        <v>39.1</v>
      </c>
      <c r="F85" s="14"/>
    </row>
    <row r="86" spans="1:6" ht="31.5" outlineLevel="1">
      <c r="A86" s="49">
        <v>86</v>
      </c>
      <c r="B86" s="22" t="s">
        <v>109</v>
      </c>
      <c r="C86" s="18">
        <v>1296.2</v>
      </c>
      <c r="D86" s="18"/>
      <c r="E86" s="18"/>
      <c r="F86" s="14"/>
    </row>
    <row r="87" spans="1:6" ht="108.75" customHeight="1" outlineLevel="1">
      <c r="A87" s="49">
        <v>87</v>
      </c>
      <c r="B87" s="25" t="s">
        <v>110</v>
      </c>
      <c r="C87" s="18">
        <v>273.7</v>
      </c>
      <c r="D87" s="18"/>
      <c r="E87" s="18"/>
      <c r="F87" s="14"/>
    </row>
    <row r="88" spans="1:6" ht="51.75" customHeight="1" outlineLevel="1">
      <c r="A88" s="49">
        <v>88</v>
      </c>
      <c r="B88" s="24" t="s">
        <v>111</v>
      </c>
      <c r="C88" s="18">
        <v>40.2</v>
      </c>
      <c r="D88" s="18"/>
      <c r="E88" s="18"/>
      <c r="F88" s="14"/>
    </row>
    <row r="89" spans="1:6" ht="96" customHeight="1" outlineLevel="1">
      <c r="A89" s="49">
        <v>89</v>
      </c>
      <c r="B89" s="24" t="s">
        <v>112</v>
      </c>
      <c r="C89" s="16">
        <v>1231.9</v>
      </c>
      <c r="D89" s="16"/>
      <c r="E89" s="16"/>
      <c r="F89" s="13"/>
    </row>
    <row r="90" spans="1:6" ht="63" outlineLevel="1">
      <c r="A90" s="49">
        <v>90</v>
      </c>
      <c r="B90" s="24" t="s">
        <v>113</v>
      </c>
      <c r="C90" s="18">
        <v>57.9</v>
      </c>
      <c r="D90" s="18"/>
      <c r="E90" s="18"/>
      <c r="F90" s="13"/>
    </row>
    <row r="91" spans="1:6" ht="47.25" outlineLevel="1">
      <c r="A91" s="49">
        <v>91</v>
      </c>
      <c r="B91" s="23" t="s">
        <v>114</v>
      </c>
      <c r="C91" s="18"/>
      <c r="D91" s="18"/>
      <c r="E91" s="18"/>
      <c r="F91" s="13"/>
    </row>
    <row r="92" spans="1:6" ht="31.5" outlineLevel="1">
      <c r="A92" s="49">
        <v>92</v>
      </c>
      <c r="B92" s="24" t="s">
        <v>59</v>
      </c>
      <c r="C92" s="18">
        <v>222</v>
      </c>
      <c r="D92" s="18"/>
      <c r="E92" s="18"/>
      <c r="F92" s="13"/>
    </row>
    <row r="93" spans="1:6" ht="84" customHeight="1" outlineLevel="1">
      <c r="A93" s="49">
        <v>93</v>
      </c>
      <c r="B93" s="22" t="s">
        <v>60</v>
      </c>
      <c r="C93" s="18"/>
      <c r="D93" s="18"/>
      <c r="E93" s="18"/>
      <c r="F93" s="13"/>
    </row>
    <row r="94" spans="1:6" ht="47.25" outlineLevel="1">
      <c r="A94" s="49">
        <v>94</v>
      </c>
      <c r="B94" s="23" t="s">
        <v>115</v>
      </c>
      <c r="C94" s="18"/>
      <c r="D94" s="18">
        <v>47.3</v>
      </c>
      <c r="E94" s="18"/>
      <c r="F94" s="13"/>
    </row>
    <row r="95" spans="1:6" ht="47.25" outlineLevel="1">
      <c r="A95" s="49">
        <v>95</v>
      </c>
      <c r="B95" s="22" t="s">
        <v>116</v>
      </c>
      <c r="C95" s="18">
        <v>11</v>
      </c>
      <c r="D95" s="18"/>
      <c r="E95" s="18"/>
      <c r="F95" s="13"/>
    </row>
    <row r="96" spans="1:6" ht="31.5" outlineLevel="1">
      <c r="A96" s="49">
        <v>96</v>
      </c>
      <c r="B96" s="22" t="s">
        <v>117</v>
      </c>
      <c r="C96" s="18">
        <v>99.9</v>
      </c>
      <c r="D96" s="18"/>
      <c r="E96" s="18"/>
      <c r="F96" s="13"/>
    </row>
    <row r="97" spans="1:6" ht="31.5" outlineLevel="1">
      <c r="A97" s="49">
        <v>97</v>
      </c>
      <c r="B97" s="22" t="s">
        <v>119</v>
      </c>
      <c r="C97" s="18"/>
      <c r="D97" s="18"/>
      <c r="E97" s="18">
        <v>42</v>
      </c>
      <c r="F97" s="14"/>
    </row>
    <row r="98" spans="1:6" ht="31.5" outlineLevel="1">
      <c r="A98" s="49">
        <v>98</v>
      </c>
      <c r="B98" s="22" t="s">
        <v>118</v>
      </c>
      <c r="C98" s="18"/>
      <c r="D98" s="18"/>
      <c r="E98" s="18">
        <v>40.8</v>
      </c>
      <c r="F98" s="14"/>
    </row>
    <row r="99" spans="1:6" ht="31.5" outlineLevel="1">
      <c r="A99" s="49">
        <v>99</v>
      </c>
      <c r="B99" s="22" t="s">
        <v>120</v>
      </c>
      <c r="C99" s="18"/>
      <c r="D99" s="18"/>
      <c r="E99" s="18"/>
      <c r="F99" s="14"/>
    </row>
    <row r="100" spans="1:6" ht="31.5" customHeight="1" outlineLevel="1">
      <c r="A100" s="49">
        <v>100</v>
      </c>
      <c r="B100" s="22" t="s">
        <v>121</v>
      </c>
      <c r="C100" s="18"/>
      <c r="D100" s="18"/>
      <c r="E100" s="18">
        <v>25.5</v>
      </c>
      <c r="F100" s="14"/>
    </row>
    <row r="101" spans="1:6" ht="15.75" outlineLevel="1">
      <c r="A101" s="49">
        <v>101</v>
      </c>
      <c r="B101" s="26" t="s">
        <v>122</v>
      </c>
      <c r="C101" s="18"/>
      <c r="D101" s="18">
        <v>29.2</v>
      </c>
      <c r="E101" s="18"/>
      <c r="F101" s="13"/>
    </row>
    <row r="102" spans="1:6" ht="31.5" outlineLevel="1">
      <c r="A102" s="49">
        <v>102</v>
      </c>
      <c r="B102" s="26" t="s">
        <v>123</v>
      </c>
      <c r="C102" s="18">
        <v>594.5</v>
      </c>
      <c r="D102" s="18"/>
      <c r="E102" s="18"/>
      <c r="F102" s="13"/>
    </row>
    <row r="103" spans="1:6" ht="31.5" outlineLevel="1">
      <c r="A103" s="49">
        <v>103</v>
      </c>
      <c r="B103" s="22" t="s">
        <v>124</v>
      </c>
      <c r="C103" s="18"/>
      <c r="D103" s="18"/>
      <c r="E103" s="18">
        <v>18.9</v>
      </c>
      <c r="F103" s="14"/>
    </row>
    <row r="104" spans="1:6" ht="31.5" outlineLevel="1">
      <c r="A104" s="49">
        <v>104</v>
      </c>
      <c r="B104" s="22" t="s">
        <v>125</v>
      </c>
      <c r="C104" s="18"/>
      <c r="D104" s="18">
        <v>15.3</v>
      </c>
      <c r="E104" s="18"/>
      <c r="F104" s="14"/>
    </row>
    <row r="105" spans="1:6" ht="31.5" outlineLevel="1">
      <c r="A105" s="49">
        <v>105</v>
      </c>
      <c r="B105" s="24" t="s">
        <v>126</v>
      </c>
      <c r="C105" s="18">
        <v>1.3</v>
      </c>
      <c r="D105" s="18"/>
      <c r="E105" s="18"/>
      <c r="F105" s="13"/>
    </row>
    <row r="106" spans="1:6" s="6" customFormat="1" ht="15.75" outlineLevel="1">
      <c r="A106" s="45"/>
      <c r="B106" s="38" t="s">
        <v>73</v>
      </c>
      <c r="C106" s="40">
        <f>C107+C108</f>
        <v>0</v>
      </c>
      <c r="D106" s="40">
        <f>D107+D108</f>
        <v>0</v>
      </c>
      <c r="E106" s="40">
        <f>E107+E108+E109</f>
        <v>89.7</v>
      </c>
      <c r="F106" s="39">
        <f>F107+F108</f>
        <v>0</v>
      </c>
    </row>
    <row r="107" spans="1:6" ht="15.75" outlineLevel="1">
      <c r="A107" s="49">
        <v>106</v>
      </c>
      <c r="B107" s="22" t="s">
        <v>127</v>
      </c>
      <c r="C107" s="18"/>
      <c r="D107" s="18"/>
      <c r="E107" s="14">
        <v>25</v>
      </c>
      <c r="F107" s="14"/>
    </row>
    <row r="108" spans="1:6" ht="31.5" outlineLevel="1">
      <c r="A108" s="49">
        <v>107</v>
      </c>
      <c r="B108" s="22" t="s">
        <v>128</v>
      </c>
      <c r="C108" s="18"/>
      <c r="D108" s="18"/>
      <c r="E108" s="14">
        <v>20</v>
      </c>
      <c r="F108" s="14"/>
    </row>
    <row r="109" spans="1:6" ht="63" outlineLevel="1">
      <c r="A109" s="49"/>
      <c r="B109" s="8" t="s">
        <v>153</v>
      </c>
      <c r="C109" s="18"/>
      <c r="D109" s="18"/>
      <c r="E109" s="14">
        <v>44.7</v>
      </c>
      <c r="F109" s="14"/>
    </row>
    <row r="110" spans="1:6" ht="6.75" customHeight="1" hidden="1" outlineLevel="1">
      <c r="A110" s="49"/>
      <c r="C110" s="17"/>
      <c r="D110" s="17"/>
      <c r="E110" s="17"/>
      <c r="F110" s="13"/>
    </row>
    <row r="111" spans="1:6" ht="15.75">
      <c r="A111" s="45"/>
      <c r="C111" s="15"/>
      <c r="D111" s="15"/>
      <c r="E111" s="15"/>
      <c r="F111" s="11"/>
    </row>
    <row r="112" spans="1:6" s="62" customFormat="1" ht="15.75">
      <c r="A112" s="58"/>
      <c r="B112" s="59" t="s">
        <v>43</v>
      </c>
      <c r="C112" s="60">
        <f>SUM(C113:C118)</f>
        <v>0</v>
      </c>
      <c r="D112" s="60">
        <f>SUM(D113:D118)</f>
        <v>0</v>
      </c>
      <c r="E112" s="60">
        <f>SUM(E113:E118)</f>
        <v>340</v>
      </c>
      <c r="F112" s="61">
        <f>SUM(F113:F118)</f>
        <v>17</v>
      </c>
    </row>
    <row r="113" spans="1:6" ht="63" outlineLevel="1">
      <c r="A113" s="49">
        <v>32</v>
      </c>
      <c r="B113" s="19" t="s">
        <v>36</v>
      </c>
      <c r="C113" s="17"/>
      <c r="D113" s="17"/>
      <c r="E113" s="17">
        <v>5</v>
      </c>
      <c r="F113" s="13">
        <v>1</v>
      </c>
    </row>
    <row r="114" spans="1:6" ht="47.25" outlineLevel="1">
      <c r="A114" s="49">
        <v>33</v>
      </c>
      <c r="B114" s="22" t="s">
        <v>38</v>
      </c>
      <c r="C114" s="17"/>
      <c r="D114" s="17"/>
      <c r="E114" s="17">
        <v>5</v>
      </c>
      <c r="F114" s="13">
        <v>1</v>
      </c>
    </row>
    <row r="115" spans="1:6" ht="47.25" outlineLevel="1">
      <c r="A115" s="49">
        <v>34</v>
      </c>
      <c r="B115" s="22" t="s">
        <v>39</v>
      </c>
      <c r="C115" s="17"/>
      <c r="D115" s="17"/>
      <c r="E115" s="17">
        <v>20</v>
      </c>
      <c r="F115" s="13"/>
    </row>
    <row r="116" spans="1:6" ht="36.75" customHeight="1" outlineLevel="1">
      <c r="A116" s="49">
        <v>35</v>
      </c>
      <c r="B116" s="22" t="s">
        <v>40</v>
      </c>
      <c r="C116" s="17"/>
      <c r="D116" s="17"/>
      <c r="E116" s="17">
        <v>300</v>
      </c>
      <c r="F116" s="13">
        <v>10</v>
      </c>
    </row>
    <row r="117" spans="1:6" ht="47.25" outlineLevel="1">
      <c r="A117" s="49">
        <v>36</v>
      </c>
      <c r="B117" s="22" t="s">
        <v>41</v>
      </c>
      <c r="C117" s="17"/>
      <c r="D117" s="17"/>
      <c r="E117" s="17"/>
      <c r="F117" s="13">
        <v>5</v>
      </c>
    </row>
    <row r="118" spans="1:6" ht="63" outlineLevel="1">
      <c r="A118" s="49">
        <v>37</v>
      </c>
      <c r="B118" s="22" t="s">
        <v>42</v>
      </c>
      <c r="C118" s="17"/>
      <c r="D118" s="17"/>
      <c r="E118" s="17">
        <v>10</v>
      </c>
      <c r="F118" s="13"/>
    </row>
    <row r="119" spans="1:6" ht="15.75" outlineLevel="1">
      <c r="A119" s="49"/>
      <c r="C119" s="17"/>
      <c r="D119" s="17"/>
      <c r="E119" s="17"/>
      <c r="F119" s="13"/>
    </row>
    <row r="120" spans="1:6" ht="15.75">
      <c r="A120" s="45"/>
      <c r="C120" s="15"/>
      <c r="D120" s="15"/>
      <c r="E120" s="15"/>
      <c r="F120" s="11"/>
    </row>
    <row r="121" spans="1:6" s="62" customFormat="1" ht="15.75">
      <c r="A121" s="58"/>
      <c r="B121" s="59" t="s">
        <v>14</v>
      </c>
      <c r="C121" s="60">
        <f>SUM(C122:C126)+C127</f>
        <v>0</v>
      </c>
      <c r="D121" s="60">
        <f>SUM(D122:D126)+D127</f>
        <v>0</v>
      </c>
      <c r="E121" s="60">
        <f>SUM(E122:E126)+E127</f>
        <v>75.398</v>
      </c>
      <c r="F121" s="61">
        <f>SUM(F122:F126)+F127</f>
        <v>142</v>
      </c>
    </row>
    <row r="122" spans="1:6" s="3" customFormat="1" ht="48.75" customHeight="1" outlineLevel="1">
      <c r="A122" s="47">
        <v>5</v>
      </c>
      <c r="B122" s="20" t="s">
        <v>9</v>
      </c>
      <c r="C122" s="16"/>
      <c r="D122" s="16"/>
      <c r="E122" s="16"/>
      <c r="F122" s="12">
        <v>15</v>
      </c>
    </row>
    <row r="123" spans="1:6" s="3" customFormat="1" ht="126" outlineLevel="1">
      <c r="A123" s="47">
        <v>6</v>
      </c>
      <c r="B123" s="23" t="s">
        <v>10</v>
      </c>
      <c r="C123" s="16"/>
      <c r="D123" s="16"/>
      <c r="E123" s="16">
        <v>37.699</v>
      </c>
      <c r="F123" s="12"/>
    </row>
    <row r="124" spans="1:6" s="3" customFormat="1" ht="31.5" outlineLevel="1">
      <c r="A124" s="47">
        <v>7</v>
      </c>
      <c r="B124" s="23" t="s">
        <v>11</v>
      </c>
      <c r="C124" s="16"/>
      <c r="D124" s="16"/>
      <c r="E124" s="16"/>
      <c r="F124" s="12">
        <v>20</v>
      </c>
    </row>
    <row r="125" spans="1:6" s="3" customFormat="1" ht="47.25" outlineLevel="1">
      <c r="A125" s="47">
        <v>8</v>
      </c>
      <c r="B125" s="22" t="s">
        <v>12</v>
      </c>
      <c r="C125" s="16"/>
      <c r="D125" s="16"/>
      <c r="E125" s="16"/>
      <c r="F125" s="12">
        <v>82</v>
      </c>
    </row>
    <row r="126" spans="1:6" s="3" customFormat="1" ht="47.25" outlineLevel="1">
      <c r="A126" s="47">
        <v>9</v>
      </c>
      <c r="B126" s="23" t="s">
        <v>13</v>
      </c>
      <c r="C126" s="16"/>
      <c r="D126" s="16"/>
      <c r="E126" s="16"/>
      <c r="F126" s="12">
        <v>25</v>
      </c>
    </row>
    <row r="127" spans="1:6" s="6" customFormat="1" ht="15.75" outlineLevel="1">
      <c r="A127" s="45"/>
      <c r="B127" s="38" t="s">
        <v>73</v>
      </c>
      <c r="C127" s="40">
        <f>C128</f>
        <v>0</v>
      </c>
      <c r="D127" s="40">
        <f>D128</f>
        <v>0</v>
      </c>
      <c r="E127" s="40">
        <f>E128</f>
        <v>37.699</v>
      </c>
      <c r="F127" s="39">
        <f>F128</f>
        <v>0</v>
      </c>
    </row>
    <row r="128" spans="1:6" s="3" customFormat="1" ht="31.5" outlineLevel="1">
      <c r="A128" s="47">
        <v>10</v>
      </c>
      <c r="B128" s="23" t="s">
        <v>72</v>
      </c>
      <c r="C128" s="16"/>
      <c r="D128" s="16"/>
      <c r="E128" s="12">
        <v>37.699</v>
      </c>
      <c r="F128" s="12"/>
    </row>
    <row r="129" spans="1:6" s="3" customFormat="1" ht="15.75" outlineLevel="1">
      <c r="A129" s="47"/>
      <c r="B129" s="9"/>
      <c r="C129" s="16"/>
      <c r="D129" s="16"/>
      <c r="E129" s="16"/>
      <c r="F129" s="12"/>
    </row>
    <row r="130" spans="1:6" ht="15.75">
      <c r="A130" s="45"/>
      <c r="C130" s="15"/>
      <c r="D130" s="15"/>
      <c r="E130" s="15"/>
      <c r="F130" s="11"/>
    </row>
    <row r="131" spans="1:6" s="62" customFormat="1" ht="15.75">
      <c r="A131" s="58"/>
      <c r="B131" s="59" t="s">
        <v>35</v>
      </c>
      <c r="C131" s="60">
        <f>SUM(C132:C151)</f>
        <v>0</v>
      </c>
      <c r="D131" s="60">
        <f>SUM(D132:D151)</f>
        <v>0</v>
      </c>
      <c r="E131" s="60">
        <f>SUM(E132:E151)</f>
        <v>30</v>
      </c>
      <c r="F131" s="61">
        <f>SUM(F132:F151)</f>
        <v>0</v>
      </c>
    </row>
    <row r="132" spans="1:6" ht="47.25" outlineLevel="1">
      <c r="A132" s="48">
        <v>12</v>
      </c>
      <c r="B132" s="19" t="s">
        <v>16</v>
      </c>
      <c r="C132" s="17"/>
      <c r="D132" s="17"/>
      <c r="E132" s="15">
        <v>1.6</v>
      </c>
      <c r="F132" s="13"/>
    </row>
    <row r="133" spans="1:6" ht="47.25" outlineLevel="1">
      <c r="A133" s="48">
        <v>13</v>
      </c>
      <c r="B133" s="22" t="s">
        <v>17</v>
      </c>
      <c r="C133" s="17"/>
      <c r="D133" s="17"/>
      <c r="E133" s="15">
        <v>0.5</v>
      </c>
      <c r="F133" s="13"/>
    </row>
    <row r="134" spans="1:6" ht="31.5" outlineLevel="1">
      <c r="A134" s="48">
        <v>14</v>
      </c>
      <c r="B134" s="22" t="s">
        <v>18</v>
      </c>
      <c r="C134" s="17"/>
      <c r="D134" s="17"/>
      <c r="E134" s="15">
        <v>0.3</v>
      </c>
      <c r="F134" s="13"/>
    </row>
    <row r="135" spans="1:6" ht="15.75" outlineLevel="1">
      <c r="A135" s="48">
        <v>15</v>
      </c>
      <c r="B135" s="22" t="s">
        <v>19</v>
      </c>
      <c r="C135" s="17"/>
      <c r="D135" s="17"/>
      <c r="E135" s="15">
        <v>0.5</v>
      </c>
      <c r="F135" s="13"/>
    </row>
    <row r="136" spans="1:6" ht="47.25" outlineLevel="1">
      <c r="A136" s="48">
        <v>16</v>
      </c>
      <c r="B136" s="22" t="s">
        <v>20</v>
      </c>
      <c r="C136" s="17"/>
      <c r="D136" s="17"/>
      <c r="E136" s="15">
        <v>0.5</v>
      </c>
      <c r="F136" s="13"/>
    </row>
    <row r="137" spans="1:6" ht="47.25" outlineLevel="1">
      <c r="A137" s="48">
        <v>17</v>
      </c>
      <c r="B137" s="22" t="s">
        <v>21</v>
      </c>
      <c r="C137" s="17"/>
      <c r="D137" s="17"/>
      <c r="E137" s="15">
        <v>0.5</v>
      </c>
      <c r="F137" s="13"/>
    </row>
    <row r="138" spans="1:6" ht="35.25" customHeight="1" outlineLevel="1">
      <c r="A138" s="48">
        <v>18</v>
      </c>
      <c r="B138" s="22" t="s">
        <v>22</v>
      </c>
      <c r="C138" s="17"/>
      <c r="D138" s="17"/>
      <c r="E138" s="15">
        <v>2.3</v>
      </c>
      <c r="F138" s="13"/>
    </row>
    <row r="139" spans="1:6" ht="31.5" outlineLevel="1">
      <c r="A139" s="48">
        <v>19</v>
      </c>
      <c r="B139" s="22" t="s">
        <v>23</v>
      </c>
      <c r="C139" s="17"/>
      <c r="D139" s="17"/>
      <c r="E139" s="15">
        <v>6.3</v>
      </c>
      <c r="F139" s="11"/>
    </row>
    <row r="140" spans="1:6" ht="31.5" outlineLevel="1">
      <c r="A140" s="48">
        <v>20</v>
      </c>
      <c r="B140" s="22" t="s">
        <v>24</v>
      </c>
      <c r="C140" s="17"/>
      <c r="D140" s="17"/>
      <c r="E140" s="15">
        <v>1.2</v>
      </c>
      <c r="F140" s="11"/>
    </row>
    <row r="141" spans="1:6" ht="31.5" outlineLevel="1">
      <c r="A141" s="48">
        <v>21</v>
      </c>
      <c r="B141" s="22" t="s">
        <v>25</v>
      </c>
      <c r="C141" s="17"/>
      <c r="D141" s="17"/>
      <c r="E141" s="15">
        <v>2</v>
      </c>
      <c r="F141" s="11"/>
    </row>
    <row r="142" spans="1:6" ht="31.5" outlineLevel="1">
      <c r="A142" s="48">
        <v>22</v>
      </c>
      <c r="B142" s="22" t="s">
        <v>26</v>
      </c>
      <c r="C142" s="17"/>
      <c r="D142" s="17"/>
      <c r="E142" s="15">
        <v>0.8</v>
      </c>
      <c r="F142" s="11"/>
    </row>
    <row r="143" spans="1:6" ht="31.5" outlineLevel="1">
      <c r="A143" s="48">
        <v>23</v>
      </c>
      <c r="B143" s="22" t="s">
        <v>27</v>
      </c>
      <c r="C143" s="17"/>
      <c r="D143" s="17"/>
      <c r="E143" s="15">
        <v>1.2</v>
      </c>
      <c r="F143" s="11"/>
    </row>
    <row r="144" spans="1:6" ht="47.25" outlineLevel="1">
      <c r="A144" s="48">
        <v>24</v>
      </c>
      <c r="B144" s="22" t="s">
        <v>28</v>
      </c>
      <c r="C144" s="17"/>
      <c r="D144" s="17"/>
      <c r="E144" s="15">
        <v>0.5</v>
      </c>
      <c r="F144" s="11"/>
    </row>
    <row r="145" spans="1:6" ht="31.5" outlineLevel="1">
      <c r="A145" s="48">
        <v>25</v>
      </c>
      <c r="B145" s="22" t="s">
        <v>29</v>
      </c>
      <c r="C145" s="17"/>
      <c r="D145" s="17"/>
      <c r="E145" s="15">
        <v>1.2</v>
      </c>
      <c r="F145" s="13"/>
    </row>
    <row r="146" spans="1:6" ht="31.5" outlineLevel="1">
      <c r="A146" s="48">
        <v>26</v>
      </c>
      <c r="B146" s="22" t="s">
        <v>30</v>
      </c>
      <c r="C146" s="17"/>
      <c r="D146" s="17"/>
      <c r="E146" s="15">
        <v>1.5</v>
      </c>
      <c r="F146" s="13"/>
    </row>
    <row r="147" spans="1:6" ht="31.5" outlineLevel="1">
      <c r="A147" s="48">
        <v>27</v>
      </c>
      <c r="B147" s="22" t="s">
        <v>31</v>
      </c>
      <c r="C147" s="17"/>
      <c r="D147" s="17"/>
      <c r="E147" s="15">
        <v>0.5</v>
      </c>
      <c r="F147" s="13"/>
    </row>
    <row r="148" spans="1:6" ht="47.25" outlineLevel="1">
      <c r="A148" s="48">
        <v>28</v>
      </c>
      <c r="B148" s="22" t="s">
        <v>16</v>
      </c>
      <c r="C148" s="17"/>
      <c r="D148" s="17"/>
      <c r="E148" s="15">
        <v>1.8</v>
      </c>
      <c r="F148" s="13"/>
    </row>
    <row r="149" spans="1:6" ht="31.5" outlineLevel="1">
      <c r="A149" s="48">
        <v>29</v>
      </c>
      <c r="B149" s="22" t="s">
        <v>32</v>
      </c>
      <c r="C149" s="17"/>
      <c r="D149" s="17"/>
      <c r="E149" s="15">
        <v>1.3</v>
      </c>
      <c r="F149" s="13"/>
    </row>
    <row r="150" spans="1:6" ht="31.5" outlineLevel="1">
      <c r="A150" s="48">
        <v>30</v>
      </c>
      <c r="B150" s="22" t="s">
        <v>33</v>
      </c>
      <c r="C150" s="17"/>
      <c r="D150" s="17"/>
      <c r="E150" s="15">
        <v>0.5</v>
      </c>
      <c r="F150" s="11"/>
    </row>
    <row r="151" spans="1:6" ht="31.5" outlineLevel="1">
      <c r="A151" s="48">
        <v>31</v>
      </c>
      <c r="B151" s="22" t="s">
        <v>34</v>
      </c>
      <c r="C151" s="17"/>
      <c r="D151" s="17"/>
      <c r="E151" s="15">
        <v>5</v>
      </c>
      <c r="F151" s="11"/>
    </row>
    <row r="152" spans="1:6" ht="15.75" outlineLevel="1">
      <c r="A152" s="45"/>
      <c r="C152" s="15"/>
      <c r="D152" s="15"/>
      <c r="E152" s="15"/>
      <c r="F152" s="11"/>
    </row>
    <row r="153" spans="1:6" ht="15.75">
      <c r="A153" s="45"/>
      <c r="C153" s="15"/>
      <c r="D153" s="15"/>
      <c r="E153" s="15"/>
      <c r="F153" s="11"/>
    </row>
    <row r="154" spans="1:6" s="62" customFormat="1" ht="15.75">
      <c r="A154" s="58"/>
      <c r="B154" s="59" t="s">
        <v>63</v>
      </c>
      <c r="C154" s="60">
        <f>SUM(C155:C156)</f>
        <v>0</v>
      </c>
      <c r="D154" s="60">
        <f>SUM(D155:D156)</f>
        <v>252</v>
      </c>
      <c r="E154" s="60">
        <f>SUM(E155:E156)</f>
        <v>30</v>
      </c>
      <c r="F154" s="61">
        <f>SUM(F155:F156)</f>
        <v>0</v>
      </c>
    </row>
    <row r="155" spans="1:6" ht="31.5" outlineLevel="1">
      <c r="A155" s="45">
        <v>108</v>
      </c>
      <c r="B155" s="19" t="s">
        <v>61</v>
      </c>
      <c r="C155" s="15"/>
      <c r="D155" s="15"/>
      <c r="E155" s="15"/>
      <c r="F155" s="11"/>
    </row>
    <row r="156" spans="1:6" ht="31.5" outlineLevel="1">
      <c r="A156" s="45">
        <v>109</v>
      </c>
      <c r="B156" s="22" t="s">
        <v>62</v>
      </c>
      <c r="C156" s="15"/>
      <c r="D156" s="15">
        <v>252</v>
      </c>
      <c r="E156" s="15">
        <v>30</v>
      </c>
      <c r="F156" s="11"/>
    </row>
    <row r="157" spans="1:6" ht="15.75" outlineLevel="1">
      <c r="A157" s="45"/>
      <c r="C157" s="15"/>
      <c r="D157" s="15"/>
      <c r="E157" s="15"/>
      <c r="F157" s="11"/>
    </row>
    <row r="158" spans="1:6" ht="15.75">
      <c r="A158" s="45"/>
      <c r="C158" s="15"/>
      <c r="D158" s="15"/>
      <c r="E158" s="15"/>
      <c r="F158" s="11"/>
    </row>
    <row r="159" spans="1:6" s="62" customFormat="1" ht="15.75">
      <c r="A159" s="58"/>
      <c r="B159" s="59" t="s">
        <v>65</v>
      </c>
      <c r="C159" s="60">
        <f>C160</f>
        <v>0</v>
      </c>
      <c r="D159" s="60">
        <f>D160</f>
        <v>0</v>
      </c>
      <c r="E159" s="60">
        <f>E160</f>
        <v>2.5</v>
      </c>
      <c r="F159" s="61">
        <f>F160</f>
        <v>0</v>
      </c>
    </row>
    <row r="160" spans="1:6" ht="47.25" outlineLevel="1">
      <c r="A160" s="45">
        <v>110</v>
      </c>
      <c r="B160" s="19" t="s">
        <v>64</v>
      </c>
      <c r="C160" s="15"/>
      <c r="D160" s="15"/>
      <c r="E160" s="15">
        <v>2.5</v>
      </c>
      <c r="F160" s="11"/>
    </row>
    <row r="161" spans="1:6" ht="15.75" outlineLevel="1">
      <c r="A161" s="45"/>
      <c r="C161" s="15"/>
      <c r="D161" s="15"/>
      <c r="E161" s="15"/>
      <c r="F161" s="11"/>
    </row>
    <row r="162" spans="1:6" ht="15.75">
      <c r="A162" s="45"/>
      <c r="C162" s="15"/>
      <c r="D162" s="15"/>
      <c r="E162" s="15"/>
      <c r="F162" s="11"/>
    </row>
    <row r="163" spans="1:6" s="62" customFormat="1" ht="15.75">
      <c r="A163" s="58"/>
      <c r="B163" s="59" t="s">
        <v>66</v>
      </c>
      <c r="C163" s="60">
        <f>SUM(C164:C170)</f>
        <v>0</v>
      </c>
      <c r="D163" s="60">
        <f>SUM(D164:D170)</f>
        <v>0</v>
      </c>
      <c r="E163" s="60">
        <f>SUM(E164:E170)</f>
        <v>15</v>
      </c>
      <c r="F163" s="61">
        <f>SUM(F164:F170)</f>
        <v>0</v>
      </c>
    </row>
    <row r="164" spans="1:6" ht="47.25" outlineLevel="1">
      <c r="A164" s="45">
        <v>111</v>
      </c>
      <c r="B164" s="19" t="s">
        <v>129</v>
      </c>
      <c r="C164" s="15"/>
      <c r="D164" s="15"/>
      <c r="E164" s="15">
        <v>0.6</v>
      </c>
      <c r="F164" s="11"/>
    </row>
    <row r="165" spans="1:6" ht="47.25" outlineLevel="1">
      <c r="A165" s="45">
        <v>112</v>
      </c>
      <c r="B165" s="22" t="s">
        <v>130</v>
      </c>
      <c r="C165" s="15"/>
      <c r="D165" s="15"/>
      <c r="E165" s="15">
        <v>1.8</v>
      </c>
      <c r="F165" s="11"/>
    </row>
    <row r="166" spans="1:6" ht="110.25" outlineLevel="1">
      <c r="A166" s="45">
        <v>113</v>
      </c>
      <c r="B166" s="22" t="s">
        <v>131</v>
      </c>
      <c r="C166" s="15"/>
      <c r="D166" s="15"/>
      <c r="E166" s="15">
        <v>2</v>
      </c>
      <c r="F166" s="11"/>
    </row>
    <row r="167" spans="1:6" ht="63" outlineLevel="1">
      <c r="A167" s="45">
        <v>114</v>
      </c>
      <c r="B167" s="22" t="s">
        <v>132</v>
      </c>
      <c r="C167" s="15"/>
      <c r="D167" s="15"/>
      <c r="E167" s="15">
        <v>1.1</v>
      </c>
      <c r="F167" s="11"/>
    </row>
    <row r="168" spans="1:6" ht="47.25" outlineLevel="1">
      <c r="A168" s="45">
        <v>115</v>
      </c>
      <c r="B168" s="22" t="s">
        <v>133</v>
      </c>
      <c r="C168" s="15"/>
      <c r="D168" s="15"/>
      <c r="E168" s="15">
        <v>1</v>
      </c>
      <c r="F168" s="11"/>
    </row>
    <row r="169" spans="1:6" ht="71.25" customHeight="1" outlineLevel="1">
      <c r="A169" s="45">
        <v>116</v>
      </c>
      <c r="B169" s="22" t="s">
        <v>134</v>
      </c>
      <c r="C169" s="15"/>
      <c r="D169" s="15"/>
      <c r="E169" s="15">
        <v>6.5</v>
      </c>
      <c r="F169" s="11"/>
    </row>
    <row r="170" spans="1:6" ht="94.5" outlineLevel="1">
      <c r="A170" s="45">
        <v>117</v>
      </c>
      <c r="B170" s="22" t="s">
        <v>135</v>
      </c>
      <c r="C170" s="15"/>
      <c r="D170" s="15"/>
      <c r="E170" s="15">
        <v>2</v>
      </c>
      <c r="F170" s="11"/>
    </row>
    <row r="171" spans="1:6" ht="15.75" outlineLevel="1">
      <c r="A171" s="50"/>
      <c r="C171" s="15"/>
      <c r="D171" s="15"/>
      <c r="E171" s="15"/>
      <c r="F171" s="15"/>
    </row>
    <row r="172" spans="1:6" s="62" customFormat="1" ht="31.5">
      <c r="A172" s="58"/>
      <c r="B172" s="59" t="s">
        <v>154</v>
      </c>
      <c r="C172" s="60">
        <f>C173</f>
        <v>0</v>
      </c>
      <c r="D172" s="60">
        <f>D173</f>
        <v>0</v>
      </c>
      <c r="E172" s="60">
        <f>E173</f>
        <v>99</v>
      </c>
      <c r="F172" s="61">
        <f>F173</f>
        <v>0</v>
      </c>
    </row>
    <row r="173" spans="1:6" ht="31.5" outlineLevel="1">
      <c r="A173" s="45">
        <v>11</v>
      </c>
      <c r="B173" s="19" t="s">
        <v>76</v>
      </c>
      <c r="C173" s="15"/>
      <c r="D173" s="15"/>
      <c r="E173" s="15">
        <v>99</v>
      </c>
      <c r="F173" s="11"/>
    </row>
    <row r="174" spans="1:6" ht="15" customHeight="1">
      <c r="A174" s="45"/>
      <c r="C174" s="15"/>
      <c r="D174" s="15"/>
      <c r="E174" s="15"/>
      <c r="F174" s="11"/>
    </row>
    <row r="175" spans="1:6" ht="15.75" hidden="1">
      <c r="A175" s="50"/>
      <c r="C175" s="15"/>
      <c r="D175" s="15"/>
      <c r="E175" s="15"/>
      <c r="F175" s="15"/>
    </row>
    <row r="176" spans="1:6" s="62" customFormat="1" ht="15.75">
      <c r="A176" s="58"/>
      <c r="B176" s="59" t="s">
        <v>74</v>
      </c>
      <c r="C176" s="60">
        <f>C177</f>
        <v>0</v>
      </c>
      <c r="D176" s="60">
        <f>D177</f>
        <v>0</v>
      </c>
      <c r="E176" s="60">
        <f>E177</f>
        <v>89.012</v>
      </c>
      <c r="F176" s="61">
        <f>F177</f>
        <v>0</v>
      </c>
    </row>
    <row r="177" spans="1:6" s="6" customFormat="1" ht="15.75" outlineLevel="1">
      <c r="A177" s="45"/>
      <c r="B177" s="38" t="s">
        <v>73</v>
      </c>
      <c r="C177" s="40">
        <f>C178+C179</f>
        <v>0</v>
      </c>
      <c r="D177" s="40">
        <f>D178+D179</f>
        <v>0</v>
      </c>
      <c r="E177" s="40">
        <f>E178+E179</f>
        <v>89.012</v>
      </c>
      <c r="F177" s="39">
        <f>F178+F179</f>
        <v>0</v>
      </c>
    </row>
    <row r="178" spans="1:6" ht="47.25" outlineLevel="1">
      <c r="A178" s="45">
        <v>118</v>
      </c>
      <c r="B178" s="22" t="s">
        <v>136</v>
      </c>
      <c r="C178" s="15"/>
      <c r="D178" s="15"/>
      <c r="E178" s="11">
        <v>79.012</v>
      </c>
      <c r="F178" s="11"/>
    </row>
    <row r="179" spans="1:6" ht="15.75" outlineLevel="1">
      <c r="A179" s="45">
        <v>119</v>
      </c>
      <c r="B179" s="22" t="s">
        <v>137</v>
      </c>
      <c r="C179" s="15"/>
      <c r="D179" s="15"/>
      <c r="E179" s="11">
        <v>10</v>
      </c>
      <c r="F179" s="11"/>
    </row>
    <row r="180" spans="1:6" ht="15.75" outlineLevel="1">
      <c r="A180" s="45"/>
      <c r="C180" s="15"/>
      <c r="D180" s="15"/>
      <c r="E180" s="15"/>
      <c r="F180" s="15"/>
    </row>
    <row r="181" spans="1:6" ht="15.75">
      <c r="A181" s="45"/>
      <c r="C181" s="15"/>
      <c r="D181" s="15"/>
      <c r="E181" s="15"/>
      <c r="F181" s="15"/>
    </row>
    <row r="182" spans="1:6" s="6" customFormat="1" ht="15.75">
      <c r="A182" s="45"/>
      <c r="B182" s="41" t="s">
        <v>73</v>
      </c>
      <c r="C182" s="42">
        <f>C127+C33+C51+C106+C177+C59</f>
        <v>0</v>
      </c>
      <c r="D182" s="42">
        <f>D127+D33+D51+D106+D177+D59</f>
        <v>0</v>
      </c>
      <c r="E182" s="42">
        <f>E127+E33+E51+E106+E177+E59</f>
        <v>8130.301999999999</v>
      </c>
      <c r="F182" s="43">
        <f>F127+F33+F51+F106+F177+F59</f>
        <v>0</v>
      </c>
    </row>
    <row r="183" spans="1:6" s="6" customFormat="1" ht="15.75">
      <c r="A183" s="51"/>
      <c r="B183" s="33" t="s">
        <v>37</v>
      </c>
      <c r="C183" s="42">
        <f>C184</f>
        <v>93911.46999999997</v>
      </c>
      <c r="D183" s="42">
        <f>D184</f>
        <v>347.3</v>
      </c>
      <c r="E183" s="42">
        <f>E184</f>
        <v>13646.925999999998</v>
      </c>
      <c r="F183" s="43">
        <f>F121+F112</f>
        <v>159</v>
      </c>
    </row>
    <row r="184" spans="1:6" s="29" customFormat="1" ht="15.75">
      <c r="A184" s="32"/>
      <c r="B184" s="54" t="s">
        <v>37</v>
      </c>
      <c r="C184" s="55">
        <f>C6+C11+C121+C172+C131+C112+C16+C50+C62+C154+C159+C163+C176+C58</f>
        <v>93911.46999999997</v>
      </c>
      <c r="D184" s="55">
        <f>D6+D11+D121+D172+D131+D112+D16+D50+D62+D154+D159+D163+D176+D58</f>
        <v>347.3</v>
      </c>
      <c r="E184" s="55">
        <f>E6+E11+E121+E172+E131+E112+E16+E50+E62+E154+E159+E163+E176+E58</f>
        <v>13646.925999999998</v>
      </c>
      <c r="F184" s="53">
        <f>F6+F11+F121+F172+F131+F112+F16+F50+F62+F154+F159+F163+F176+F58</f>
        <v>3959.1330000000003</v>
      </c>
    </row>
    <row r="185" spans="1:6" ht="87" customHeight="1">
      <c r="A185" s="64" t="s">
        <v>140</v>
      </c>
      <c r="B185" s="64"/>
      <c r="C185" s="64"/>
      <c r="D185" s="64"/>
      <c r="E185" s="64"/>
      <c r="F185" s="64"/>
    </row>
    <row r="186" ht="12" customHeight="1"/>
    <row r="187" spans="3:6" ht="15.75" hidden="1">
      <c r="C187" s="52" t="e">
        <f>#REF!</f>
        <v>#REF!</v>
      </c>
      <c r="D187" s="52" t="e">
        <f>#REF!</f>
        <v>#REF!</v>
      </c>
      <c r="E187" s="52" t="e">
        <f>#REF!+#REF!</f>
        <v>#REF!</v>
      </c>
      <c r="F187" s="52" t="e">
        <f>#REF!</f>
        <v>#REF!</v>
      </c>
    </row>
  </sheetData>
  <mergeCells count="6">
    <mergeCell ref="A185:F185"/>
    <mergeCell ref="E1:F1"/>
    <mergeCell ref="C3:F3"/>
    <mergeCell ref="B3:B4"/>
    <mergeCell ref="A3:A4"/>
    <mergeCell ref="A2:F2"/>
  </mergeCells>
  <printOptions/>
  <pageMargins left="0" right="0" top="0" bottom="0" header="0" footer="0"/>
  <pageSetup fitToHeight="1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2011-03-28T08:13:12Z</cp:lastPrinted>
  <dcterms:created xsi:type="dcterms:W3CDTF">2011-02-23T18:55:11Z</dcterms:created>
  <dcterms:modified xsi:type="dcterms:W3CDTF">2011-04-04T11:30:05Z</dcterms:modified>
  <cp:category/>
  <cp:version/>
  <cp:contentType/>
  <cp:contentStatus/>
</cp:coreProperties>
</file>