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віт" sheetId="1" r:id="rId1"/>
  </sheets>
  <definedNames>
    <definedName name="_xlnm._FilterDatabase" localSheetId="0" hidden="1">'Звіт'!$A$13:$M$146</definedName>
  </definedNames>
  <calcPr fullCalcOnLoad="1"/>
</workbook>
</file>

<file path=xl/sharedStrings.xml><?xml version="1.0" encoding="utf-8"?>
<sst xmlns="http://schemas.openxmlformats.org/spreadsheetml/2006/main" count="164" uniqueCount="127">
  <si>
    <t>Державне управління </t>
  </si>
  <si>
    <t>Органи місцевого самоврядування </t>
  </si>
  <si>
    <t>Соціальний захист та соціальне забезпечення </t>
  </si>
  <si>
    <t>Інші видатки на соціальний захист населення </t>
  </si>
  <si>
    <t>Культура і мистецтво </t>
  </si>
  <si>
    <t>Філармонії, музичні колективи і ансамблі та інші мистецькі заклади та заходи </t>
  </si>
  <si>
    <t>Інші послуги, пов`язані з економічною діяльністю </t>
  </si>
  <si>
    <t>Підтримка малого і середнього підприємництва </t>
  </si>
  <si>
    <t>Видатки, не віднесені до основних груп </t>
  </si>
  <si>
    <t>Інші видатки </t>
  </si>
  <si>
    <t>Відділ освіти Лисичанської міської ради</t>
  </si>
  <si>
    <t>Освіта </t>
  </si>
  <si>
    <t>Дошкільні заклади освіти </t>
  </si>
  <si>
    <t>Загальноосвітні школи (в т. ч. школа-дитячий садок, інтернат при школі), спеціалізовані школи, ліцеї, гімназії, колегіуми </t>
  </si>
  <si>
    <t>Вечірні (змінні) школи </t>
  </si>
  <si>
    <t>Позашкільні заклади освіти, заходи із позашкільної роботи з дітьми 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</si>
  <si>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</si>
  <si>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</si>
  <si>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Допомога дітям-сиротам та дітям, позбавленим батьківського піклування, яким виповнюється 18 років </t>
  </si>
  <si>
    <t>Інші програми соціального захисту дітей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</si>
  <si>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</si>
  <si>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Цільові фонди </t>
  </si>
  <si>
    <t>Інша діяльність у сфері охорони навколишнього природного середовища </t>
  </si>
  <si>
    <t>Управління охорони здоров’я Лисичанської міської ради</t>
  </si>
  <si>
    <t>Охорона здоров`я </t>
  </si>
  <si>
    <t>Лікарні </t>
  </si>
  <si>
    <t>Поліклініки і амбулаторії (крім спеціалізованих поліклінік та загальних і спеціалізованих стоматологічних поліклінік) </t>
  </si>
  <si>
    <t>Загальні і спеціалізовані стоматологічні поліклініки </t>
  </si>
  <si>
    <t>Центри первинної медичної (медико-санітарної) допомоги</t>
  </si>
  <si>
    <t>Інші заходи по охороні здоров`я </t>
  </si>
  <si>
    <t>Централізовані бухгалтерії </t>
  </si>
  <si>
    <t>Управління праці і соціального захисту населення Лисичанської міської ради</t>
  </si>
  <si>
    <t>Дитячі будинки (в т. ч. сімейного типу, прийомні сім`ї) 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</si>
  <si>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</si>
  <si>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</si>
  <si>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</si>
  <si>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</si>
  <si>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</si>
  <si>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Пільги окремим категоріям громадян з послуг зв`язку </t>
  </si>
  <si>
    <t>Пільги багатодітним сім`ям на житлово-комунальні послуги </t>
  </si>
  <si>
    <t>Пільги багатодітним сім`ям на придбання твердого палива та скрапленого газу </t>
  </si>
  <si>
    <t>Допомога у зв`язку з вагітністю і пологами </t>
  </si>
  <si>
    <t>Допомога на догляд за дитиною віком до 3 років </t>
  </si>
  <si>
    <t>Допомога при народженні дитини </t>
  </si>
  <si>
    <t>Допомога на дітей, над якими встановлено опіку чи піклування </t>
  </si>
  <si>
    <t>Допомога на дітей одиноким матерям </t>
  </si>
  <si>
    <t>Тимчасова державна допомога дітям </t>
  </si>
  <si>
    <t>Допомога при усиновленні дитини </t>
  </si>
  <si>
    <t>Державна соціальна допомога малозабезпеченим сім`ям </t>
  </si>
  <si>
    <t>Субсидії населенню для відшкодування витрат на оплату житлово-комунальних послуг 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</si>
  <si>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</si>
  <si>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Кошти на забезпечення побутовим вугіллям окремих категорій населення 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</si>
  <si>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 </t>
  </si>
  <si>
    <t>Територіальні центри соціального обслуговування (надання соціальних послуг) 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</si>
  <si>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</si>
  <si>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</si>
  <si>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Державна соціальна допомога інвалідам з дитинства та дітям-інвалідам </t>
  </si>
  <si>
    <t>Транспорт, дорожнє господарство, зв`язок, телекомунікації та інформатика </t>
  </si>
  <si>
    <t>Компенсаційні виплати на пільговий проїзд автомобільним транспортом окремим категоріям громадян </t>
  </si>
  <si>
    <t>Компенсаційні виплати за пільговий проїзд окремих категорій громадян на залізничному транспорті </t>
  </si>
  <si>
    <t>Компенсаційні виплати на пільговий проїзд електротранспортом окремим категоріям громадян </t>
  </si>
  <si>
    <t>Відділ культури Лисичанської міської ради</t>
  </si>
  <si>
    <t>Бібліотеки </t>
  </si>
  <si>
    <t>Музеї і виставки </t>
  </si>
  <si>
    <t>Палаци і будинки культури, клуби та інші заклади клубного типу </t>
  </si>
  <si>
    <t>Школи естетичного виховання дітей </t>
  </si>
  <si>
    <t>Інші культурно-освітні заклади та заходи </t>
  </si>
  <si>
    <t>Орган з питань житлово-комунального господарства</t>
  </si>
  <si>
    <t>Житлово-комунальне господарство </t>
  </si>
  <si>
    <t>Капітальний ремонт житлового фонду місцевих органів влади </t>
  </si>
  <si>
    <t>Благоустрій міст, сіл, селищ 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</si>
  <si>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 </t>
  </si>
  <si>
    <t>Інші заходи у сфері електротранспорту </t>
  </si>
  <si>
    <t>Видатки на проведення робіт, пов`язаних із будівництвом, реконструкцією, ремонтом та утриманням автомобільних доріг </t>
  </si>
  <si>
    <t>Охорона та раціональне використання природних ресурсів </t>
  </si>
  <si>
    <t>Ліквідація іншого забруднення навколишнього природного середовища </t>
  </si>
  <si>
    <t>Управління власності Лисичанської міської ради</t>
  </si>
  <si>
    <t>Управління капітального будівництва Лисичанської міської ради</t>
  </si>
  <si>
    <t>Охорона навколишнього природного середовища та ядерна безпека </t>
  </si>
  <si>
    <t>Інші природоохоронні заходи </t>
  </si>
  <si>
    <t>Фінансове управління Лисичанськоїї міської Ради</t>
  </si>
  <si>
    <t>Утримання закладів, що надають соціальні послуги дітям, які опинились в складних життєвих обставинах </t>
  </si>
  <si>
    <t>Утримання центрів соціальних служб для сім`ї, дітей та молоді </t>
  </si>
  <si>
    <t>Програми і заходи центрів соціальних служб для сім`ї, дітей та молоді </t>
  </si>
  <si>
    <t>Соціальні програми і заходи державних органів у справах молоді </t>
  </si>
  <si>
    <t>Фінансова підтримка громадських організацій інвалідів і ветеранів </t>
  </si>
  <si>
    <t>Засоби масової інформації </t>
  </si>
  <si>
    <t>Періодичні видання (газети та журнали) </t>
  </si>
  <si>
    <t>Фізична культура і спорт </t>
  </si>
  <si>
    <t>Проведення навчально-тренувальних зборів і змагань </t>
  </si>
  <si>
    <t>Проведення навчально-тренувальних зборів і змагань з неолімпійських видів спорту </t>
  </si>
  <si>
    <t>Утримання та навчально-тренувальна робота дитячо-юнацьких спортивних шкіл </t>
  </si>
  <si>
    <t>Центри `Спорт для всіх` та заходи з фізичної культури </t>
  </si>
  <si>
    <t>Програма стабілізації та соціально-економічного розвитку територій </t>
  </si>
  <si>
    <t>Фінансове управління Лисичанської міської ради</t>
  </si>
  <si>
    <t>Резервний фонд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</si>
  <si>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</si>
  <si>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за головними розпорядниками коштів</t>
  </si>
  <si>
    <t>Код типової відомчої класифікації видатків</t>
  </si>
  <si>
    <t xml:space="preserve">Назва головного розпорядника коштів </t>
  </si>
  <si>
    <t>Видатки загального фонду</t>
  </si>
  <si>
    <t>Видатки спеціального фонду</t>
  </si>
  <si>
    <t>Разом</t>
  </si>
  <si>
    <t>Всього</t>
  </si>
  <si>
    <t>з  них</t>
  </si>
  <si>
    <t xml:space="preserve">Всього </t>
  </si>
  <si>
    <t>споживання</t>
  </si>
  <si>
    <t>розвитку</t>
  </si>
  <si>
    <t>Код тимчасової класифікації видатків та кредитування місцевих бюджетів</t>
  </si>
  <si>
    <r>
      <t xml:space="preserve">Найменування </t>
    </r>
    <r>
      <rPr>
        <b/>
        <sz val="8"/>
        <color indexed="8"/>
        <rFont val="Times New Roman"/>
        <family val="1"/>
      </rPr>
      <t>коду тимчасової класифікації видатків та кредитування місцевих бюджетів</t>
    </r>
  </si>
  <si>
    <t>оплата праці</t>
  </si>
  <si>
    <t>комунальні послуги та енергоносії</t>
  </si>
  <si>
    <t>бюджет розвитку</t>
  </si>
  <si>
    <t xml:space="preserve">з них </t>
  </si>
  <si>
    <t>капітальні видатки за рахунок коштів, що передаються із загального фонду до бюджету розвитку (спеціального фонду)</t>
  </si>
  <si>
    <t>13=3+6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</si>
  <si>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 </t>
  </si>
  <si>
    <t>Інші додаткові дотації </t>
  </si>
  <si>
    <t>Всього видатків</t>
  </si>
  <si>
    <t>С.Г.Баранник</t>
  </si>
  <si>
    <t>до рішення Лисичанської міської ради</t>
  </si>
  <si>
    <t>Додаток №3</t>
  </si>
  <si>
    <t>Розподіл видатків міського бюджету м.Лисичанськ  на 2013 рік</t>
  </si>
  <si>
    <t>Виконавчий комітет Лисичанської міської ради Луганської області</t>
  </si>
  <si>
    <t xml:space="preserve">Секретар міської  ради </t>
  </si>
  <si>
    <t>від 27.12.2012р. №41/720</t>
  </si>
  <si>
    <t>тис.грн.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</si>
</sst>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20">
    <font>
      <sz val="10"/>
      <color indexed="8"/>
      <name val="Arial"/>
      <family val="0"/>
    </font>
    <font>
      <sz val="8"/>
      <color indexed="8"/>
      <name val="Arial Cyr"/>
      <family val="0"/>
    </font>
    <font>
      <sz val="8"/>
      <color indexed="8"/>
      <name val="Times New Roman Cyr"/>
      <family val="0"/>
    </font>
    <font>
      <sz val="8"/>
      <name val="Arial"/>
      <family val="0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 Cyr"/>
      <family val="0"/>
    </font>
    <font>
      <b/>
      <sz val="11"/>
      <color indexed="8"/>
      <name val="Times New Roman Cyr"/>
      <family val="0"/>
    </font>
    <font>
      <sz val="11"/>
      <color indexed="8"/>
      <name val="Arial"/>
      <family val="0"/>
    </font>
    <font>
      <b/>
      <sz val="10"/>
      <color indexed="8"/>
      <name val="Times New Roman Cyr"/>
      <family val="0"/>
    </font>
    <font>
      <b/>
      <sz val="10"/>
      <color indexed="8"/>
      <name val="Arial"/>
      <family val="0"/>
    </font>
    <font>
      <sz val="9"/>
      <color indexed="8"/>
      <name val="Times New Roman Cyr"/>
      <family val="0"/>
    </font>
    <font>
      <sz val="9"/>
      <color indexed="8"/>
      <name val="Arial"/>
      <family val="0"/>
    </font>
    <font>
      <i/>
      <sz val="10"/>
      <color indexed="8"/>
      <name val="Times New Roman Cyr"/>
      <family val="0"/>
    </font>
    <font>
      <i/>
      <sz val="10"/>
      <color indexed="8"/>
      <name val="Arial"/>
      <family val="0"/>
    </font>
    <font>
      <sz val="8"/>
      <color indexed="8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185" fontId="12" fillId="0" borderId="4" xfId="0" applyNumberFormat="1" applyFont="1" applyFill="1" applyBorder="1" applyAlignment="1">
      <alignment horizontal="center" vertical="center"/>
    </xf>
    <xf numFmtId="185" fontId="12" fillId="0" borderId="5" xfId="0" applyNumberFormat="1" applyFont="1" applyFill="1" applyBorder="1" applyAlignment="1">
      <alignment horizontal="center" vertical="center"/>
    </xf>
    <xf numFmtId="185" fontId="12" fillId="0" borderId="6" xfId="0" applyNumberFormat="1" applyFont="1" applyFill="1" applyBorder="1" applyAlignment="1">
      <alignment horizontal="center" vertical="center"/>
    </xf>
    <xf numFmtId="185" fontId="12" fillId="0" borderId="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 wrapText="1"/>
    </xf>
    <xf numFmtId="185" fontId="16" fillId="0" borderId="8" xfId="0" applyNumberFormat="1" applyFont="1" applyFill="1" applyBorder="1" applyAlignment="1">
      <alignment horizontal="center" vertical="center"/>
    </xf>
    <xf numFmtId="185" fontId="16" fillId="0" borderId="9" xfId="0" applyNumberFormat="1" applyFont="1" applyFill="1" applyBorder="1" applyAlignment="1">
      <alignment horizontal="center" vertical="center"/>
    </xf>
    <xf numFmtId="185" fontId="16" fillId="0" borderId="10" xfId="0" applyNumberFormat="1" applyFont="1" applyFill="1" applyBorder="1" applyAlignment="1">
      <alignment horizontal="center" vertical="center"/>
    </xf>
    <xf numFmtId="185" fontId="16" fillId="0" borderId="7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185" fontId="14" fillId="0" borderId="8" xfId="0" applyNumberFormat="1" applyFont="1" applyFill="1" applyBorder="1" applyAlignment="1">
      <alignment horizontal="center" vertical="center"/>
    </xf>
    <xf numFmtId="185" fontId="14" fillId="0" borderId="9" xfId="0" applyNumberFormat="1" applyFont="1" applyFill="1" applyBorder="1" applyAlignment="1">
      <alignment horizontal="center" vertical="center"/>
    </xf>
    <xf numFmtId="185" fontId="14" fillId="0" borderId="10" xfId="0" applyNumberFormat="1" applyFont="1" applyFill="1" applyBorder="1" applyAlignment="1">
      <alignment horizontal="center" vertical="center"/>
    </xf>
    <xf numFmtId="185" fontId="14" fillId="0" borderId="7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185" fontId="14" fillId="0" borderId="12" xfId="0" applyNumberFormat="1" applyFont="1" applyFill="1" applyBorder="1" applyAlignment="1">
      <alignment horizontal="center" vertical="center"/>
    </xf>
    <xf numFmtId="185" fontId="14" fillId="0" borderId="13" xfId="0" applyNumberFormat="1" applyFont="1" applyFill="1" applyBorder="1" applyAlignment="1">
      <alignment horizontal="center" vertical="center"/>
    </xf>
    <xf numFmtId="185" fontId="14" fillId="0" borderId="14" xfId="0" applyNumberFormat="1" applyFont="1" applyFill="1" applyBorder="1" applyAlignment="1">
      <alignment horizontal="center" vertical="center"/>
    </xf>
    <xf numFmtId="185" fontId="14" fillId="0" borderId="11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185" fontId="9" fillId="0" borderId="8" xfId="0" applyNumberFormat="1" applyFont="1" applyFill="1" applyBorder="1" applyAlignment="1">
      <alignment horizontal="center" vertical="center"/>
    </xf>
    <xf numFmtId="185" fontId="9" fillId="0" borderId="9" xfId="0" applyNumberFormat="1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 vertical="center"/>
    </xf>
    <xf numFmtId="185" fontId="9" fillId="0" borderId="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185" fontId="9" fillId="0" borderId="12" xfId="0" applyNumberFormat="1" applyFont="1" applyFill="1" applyBorder="1" applyAlignment="1">
      <alignment horizontal="center" vertical="center"/>
    </xf>
    <xf numFmtId="185" fontId="9" fillId="0" borderId="13" xfId="0" applyNumberFormat="1" applyFont="1" applyFill="1" applyBorder="1" applyAlignment="1">
      <alignment horizontal="center" vertical="center"/>
    </xf>
    <xf numFmtId="185" fontId="9" fillId="0" borderId="14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185" fontId="10" fillId="0" borderId="16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85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8" fillId="0" borderId="1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tabSelected="1" view="pageBreakPreview" zoomScale="75" zoomScaleSheetLayoutView="75" workbookViewId="0" topLeftCell="A1">
      <selection activeCell="A4" sqref="A4:M4"/>
    </sheetView>
  </sheetViews>
  <sheetFormatPr defaultColWidth="9.140625" defaultRowHeight="12.75"/>
  <cols>
    <col min="1" max="1" width="8.421875" style="0" customWidth="1"/>
    <col min="2" max="2" width="27.28125" style="0" customWidth="1"/>
    <col min="3" max="3" width="11.7109375" style="0" customWidth="1"/>
    <col min="4" max="4" width="12.8515625" style="0" customWidth="1"/>
    <col min="5" max="5" width="12.28125" style="0" customWidth="1"/>
    <col min="6" max="7" width="11.00390625" style="0" customWidth="1"/>
    <col min="8" max="8" width="9.7109375" style="0" customWidth="1"/>
    <col min="9" max="9" width="12.140625" style="0" customWidth="1"/>
    <col min="10" max="10" width="10.421875" style="0" customWidth="1"/>
    <col min="11" max="11" width="11.00390625" style="0" customWidth="1"/>
    <col min="12" max="12" width="12.421875" style="0" customWidth="1"/>
    <col min="13" max="13" width="12.140625" style="0" customWidth="1"/>
  </cols>
  <sheetData>
    <row r="1" spans="11:13" ht="12.75" customHeight="1">
      <c r="K1" s="5"/>
      <c r="L1" s="6" t="s">
        <v>121</v>
      </c>
      <c r="M1" s="6"/>
    </row>
    <row r="2" spans="11:13" ht="12.75" customHeight="1">
      <c r="K2" s="6"/>
      <c r="L2" s="6" t="s">
        <v>120</v>
      </c>
      <c r="M2" s="6"/>
    </row>
    <row r="3" spans="11:13" ht="12.75" customHeight="1">
      <c r="K3" s="6"/>
      <c r="L3" s="6" t="s">
        <v>125</v>
      </c>
      <c r="M3" s="6"/>
    </row>
    <row r="4" spans="1:13" ht="22.5" customHeight="1">
      <c r="A4" s="71" t="s">
        <v>122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2.75" customHeight="1">
      <c r="A5" s="71" t="s">
        <v>97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0" ht="12.75" customHeight="1" thickBot="1">
      <c r="A6" s="1"/>
      <c r="J6" t="s">
        <v>126</v>
      </c>
    </row>
    <row r="7" spans="1:13" ht="37.5" customHeight="1" thickBot="1">
      <c r="A7" s="59" t="s">
        <v>98</v>
      </c>
      <c r="B7" s="73" t="s">
        <v>99</v>
      </c>
      <c r="C7" s="67" t="s">
        <v>100</v>
      </c>
      <c r="D7" s="68"/>
      <c r="E7" s="69"/>
      <c r="F7" s="67" t="s">
        <v>101</v>
      </c>
      <c r="G7" s="68"/>
      <c r="H7" s="68"/>
      <c r="I7" s="68"/>
      <c r="J7" s="68"/>
      <c r="K7" s="68"/>
      <c r="L7" s="69"/>
      <c r="M7" s="61" t="s">
        <v>102</v>
      </c>
    </row>
    <row r="8" spans="1:13" ht="12.75" customHeight="1">
      <c r="A8" s="72"/>
      <c r="B8" s="74"/>
      <c r="C8" s="61" t="s">
        <v>103</v>
      </c>
      <c r="D8" s="63" t="s">
        <v>104</v>
      </c>
      <c r="E8" s="64"/>
      <c r="F8" s="61" t="s">
        <v>105</v>
      </c>
      <c r="G8" s="61" t="s">
        <v>106</v>
      </c>
      <c r="H8" s="63" t="s">
        <v>104</v>
      </c>
      <c r="I8" s="64"/>
      <c r="J8" s="61" t="s">
        <v>107</v>
      </c>
      <c r="K8" s="63" t="s">
        <v>104</v>
      </c>
      <c r="L8" s="64"/>
      <c r="M8" s="70"/>
    </row>
    <row r="9" spans="1:13" ht="12" customHeight="1" thickBot="1">
      <c r="A9" s="60"/>
      <c r="B9" s="75"/>
      <c r="C9" s="70"/>
      <c r="D9" s="65"/>
      <c r="E9" s="66"/>
      <c r="F9" s="70"/>
      <c r="G9" s="70"/>
      <c r="H9" s="65"/>
      <c r="I9" s="66"/>
      <c r="J9" s="70"/>
      <c r="K9" s="65"/>
      <c r="L9" s="66"/>
      <c r="M9" s="70"/>
    </row>
    <row r="10" spans="1:13" ht="13.5" customHeight="1" thickBot="1">
      <c r="A10" s="59" t="s">
        <v>108</v>
      </c>
      <c r="B10" s="61" t="s">
        <v>109</v>
      </c>
      <c r="C10" s="70"/>
      <c r="D10" s="61" t="s">
        <v>110</v>
      </c>
      <c r="E10" s="61" t="s">
        <v>111</v>
      </c>
      <c r="F10" s="70"/>
      <c r="G10" s="70"/>
      <c r="H10" s="61" t="s">
        <v>110</v>
      </c>
      <c r="I10" s="61" t="s">
        <v>111</v>
      </c>
      <c r="J10" s="70"/>
      <c r="K10" s="61" t="s">
        <v>112</v>
      </c>
      <c r="L10" s="8" t="s">
        <v>113</v>
      </c>
      <c r="M10" s="70"/>
    </row>
    <row r="11" spans="1:13" ht="122.25" customHeight="1" thickBot="1">
      <c r="A11" s="60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10" t="s">
        <v>114</v>
      </c>
      <c r="M11" s="62"/>
    </row>
    <row r="12" spans="1:13" s="2" customFormat="1" ht="12.75" customHeight="1" thickBot="1">
      <c r="A12" s="9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 t="s">
        <v>115</v>
      </c>
    </row>
    <row r="13" spans="1:13" s="17" customFormat="1" ht="38.25">
      <c r="A13" s="11">
        <v>3</v>
      </c>
      <c r="B13" s="12" t="s">
        <v>123</v>
      </c>
      <c r="C13" s="13">
        <v>9510.332</v>
      </c>
      <c r="D13" s="14">
        <v>5599.064</v>
      </c>
      <c r="E13" s="15">
        <v>562.1</v>
      </c>
      <c r="F13" s="13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6">
        <f>C13+F13</f>
        <v>9510.332</v>
      </c>
    </row>
    <row r="14" spans="1:13" s="24" customFormat="1" ht="12.75">
      <c r="A14" s="18">
        <v>10000</v>
      </c>
      <c r="B14" s="19" t="s">
        <v>0</v>
      </c>
      <c r="C14" s="20">
        <v>9220.5</v>
      </c>
      <c r="D14" s="21">
        <v>5599.064</v>
      </c>
      <c r="E14" s="22">
        <v>562.1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2">
        <v>0</v>
      </c>
      <c r="M14" s="23">
        <f aca="true" t="shared" si="0" ref="M14:M77">C14+F14</f>
        <v>9220.5</v>
      </c>
    </row>
    <row r="15" spans="1:13" s="31" customFormat="1" ht="12">
      <c r="A15" s="25">
        <v>10116</v>
      </c>
      <c r="B15" s="26" t="s">
        <v>1</v>
      </c>
      <c r="C15" s="27">
        <v>9220.5</v>
      </c>
      <c r="D15" s="28">
        <v>5599.064</v>
      </c>
      <c r="E15" s="29">
        <v>562.1</v>
      </c>
      <c r="F15" s="27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30">
        <f t="shared" si="0"/>
        <v>9220.5</v>
      </c>
    </row>
    <row r="16" spans="1:13" s="24" customFormat="1" ht="25.5">
      <c r="A16" s="18">
        <v>90000</v>
      </c>
      <c r="B16" s="19" t="s">
        <v>2</v>
      </c>
      <c r="C16" s="20">
        <v>102.2</v>
      </c>
      <c r="D16" s="21">
        <v>0</v>
      </c>
      <c r="E16" s="22">
        <v>0</v>
      </c>
      <c r="F16" s="20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3">
        <f t="shared" si="0"/>
        <v>102.2</v>
      </c>
    </row>
    <row r="17" spans="1:13" s="31" customFormat="1" ht="24">
      <c r="A17" s="25">
        <v>90412</v>
      </c>
      <c r="B17" s="26" t="s">
        <v>3</v>
      </c>
      <c r="C17" s="27">
        <v>102.2</v>
      </c>
      <c r="D17" s="28">
        <v>0</v>
      </c>
      <c r="E17" s="29">
        <v>0</v>
      </c>
      <c r="F17" s="27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30">
        <f t="shared" si="0"/>
        <v>102.2</v>
      </c>
    </row>
    <row r="18" spans="1:13" s="24" customFormat="1" ht="12.75">
      <c r="A18" s="18">
        <v>110000</v>
      </c>
      <c r="B18" s="19" t="s">
        <v>4</v>
      </c>
      <c r="C18" s="20">
        <v>110</v>
      </c>
      <c r="D18" s="21">
        <v>0</v>
      </c>
      <c r="E18" s="22">
        <v>0</v>
      </c>
      <c r="F18" s="20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v>0</v>
      </c>
      <c r="M18" s="23">
        <f t="shared" si="0"/>
        <v>110</v>
      </c>
    </row>
    <row r="19" spans="1:13" s="31" customFormat="1" ht="36">
      <c r="A19" s="25">
        <v>110103</v>
      </c>
      <c r="B19" s="26" t="s">
        <v>5</v>
      </c>
      <c r="C19" s="27">
        <v>110</v>
      </c>
      <c r="D19" s="28">
        <v>0</v>
      </c>
      <c r="E19" s="29">
        <v>0</v>
      </c>
      <c r="F19" s="27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9">
        <v>0</v>
      </c>
      <c r="M19" s="30">
        <f t="shared" si="0"/>
        <v>110</v>
      </c>
    </row>
    <row r="20" spans="1:13" s="24" customFormat="1" ht="25.5">
      <c r="A20" s="18">
        <v>180000</v>
      </c>
      <c r="B20" s="19" t="s">
        <v>6</v>
      </c>
      <c r="C20" s="20">
        <v>7</v>
      </c>
      <c r="D20" s="21">
        <v>0</v>
      </c>
      <c r="E20" s="22">
        <v>0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2">
        <v>0</v>
      </c>
      <c r="M20" s="23">
        <f t="shared" si="0"/>
        <v>7</v>
      </c>
    </row>
    <row r="21" spans="1:13" s="31" customFormat="1" ht="24">
      <c r="A21" s="25">
        <v>180404</v>
      </c>
      <c r="B21" s="26" t="s">
        <v>7</v>
      </c>
      <c r="C21" s="27">
        <v>7</v>
      </c>
      <c r="D21" s="28">
        <v>0</v>
      </c>
      <c r="E21" s="29">
        <v>0</v>
      </c>
      <c r="F21" s="27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9">
        <v>0</v>
      </c>
      <c r="M21" s="30">
        <f t="shared" si="0"/>
        <v>7</v>
      </c>
    </row>
    <row r="22" spans="1:13" s="24" customFormat="1" ht="25.5">
      <c r="A22" s="18">
        <v>250000</v>
      </c>
      <c r="B22" s="19" t="s">
        <v>8</v>
      </c>
      <c r="C22" s="20">
        <v>70.632</v>
      </c>
      <c r="D22" s="21">
        <v>0</v>
      </c>
      <c r="E22" s="22">
        <v>0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2">
        <v>0</v>
      </c>
      <c r="M22" s="23">
        <f t="shared" si="0"/>
        <v>70.632</v>
      </c>
    </row>
    <row r="23" spans="1:13" s="31" customFormat="1" ht="12.75" thickBot="1">
      <c r="A23" s="32">
        <v>250404</v>
      </c>
      <c r="B23" s="33" t="s">
        <v>9</v>
      </c>
      <c r="C23" s="34">
        <v>70.632</v>
      </c>
      <c r="D23" s="35">
        <v>0</v>
      </c>
      <c r="E23" s="36">
        <v>0</v>
      </c>
      <c r="F23" s="34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6">
        <v>0</v>
      </c>
      <c r="M23" s="37">
        <f t="shared" si="0"/>
        <v>70.632</v>
      </c>
    </row>
    <row r="24" spans="1:13" s="17" customFormat="1" ht="25.5">
      <c r="A24" s="11">
        <v>10</v>
      </c>
      <c r="B24" s="12" t="s">
        <v>10</v>
      </c>
      <c r="C24" s="13">
        <v>84567</v>
      </c>
      <c r="D24" s="14">
        <v>54228.06</v>
      </c>
      <c r="E24" s="15">
        <v>6081.105</v>
      </c>
      <c r="F24" s="13">
        <v>1981.921</v>
      </c>
      <c r="G24" s="14">
        <v>1978.921</v>
      </c>
      <c r="H24" s="14">
        <v>57.217</v>
      </c>
      <c r="I24" s="14">
        <v>0</v>
      </c>
      <c r="J24" s="14">
        <v>3</v>
      </c>
      <c r="K24" s="14">
        <v>0</v>
      </c>
      <c r="L24" s="15">
        <v>0</v>
      </c>
      <c r="M24" s="16">
        <f t="shared" si="0"/>
        <v>86548.921</v>
      </c>
    </row>
    <row r="25" spans="1:13" s="24" customFormat="1" ht="12.75">
      <c r="A25" s="18">
        <v>10000</v>
      </c>
      <c r="B25" s="19" t="s">
        <v>0</v>
      </c>
      <c r="C25" s="20">
        <v>495.4</v>
      </c>
      <c r="D25" s="21">
        <v>342.124</v>
      </c>
      <c r="E25" s="22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3">
        <f t="shared" si="0"/>
        <v>495.4</v>
      </c>
    </row>
    <row r="26" spans="1:13" s="44" customFormat="1" ht="25.5">
      <c r="A26" s="38">
        <v>10116</v>
      </c>
      <c r="B26" s="39" t="s">
        <v>1</v>
      </c>
      <c r="C26" s="40">
        <v>495.4</v>
      </c>
      <c r="D26" s="41">
        <v>342.124</v>
      </c>
      <c r="E26" s="42">
        <v>0</v>
      </c>
      <c r="F26" s="40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2">
        <v>0</v>
      </c>
      <c r="M26" s="43">
        <f t="shared" si="0"/>
        <v>495.4</v>
      </c>
    </row>
    <row r="27" spans="1:13" s="24" customFormat="1" ht="12.75">
      <c r="A27" s="18">
        <v>70000</v>
      </c>
      <c r="B27" s="19" t="s">
        <v>11</v>
      </c>
      <c r="C27" s="20">
        <v>83828.1</v>
      </c>
      <c r="D27" s="21">
        <v>53885.936</v>
      </c>
      <c r="E27" s="22">
        <v>6081.105</v>
      </c>
      <c r="F27" s="20">
        <v>1976.921</v>
      </c>
      <c r="G27" s="21">
        <v>1976.921</v>
      </c>
      <c r="H27" s="21">
        <v>57.217</v>
      </c>
      <c r="I27" s="21">
        <v>0</v>
      </c>
      <c r="J27" s="21">
        <v>0</v>
      </c>
      <c r="K27" s="21">
        <v>0</v>
      </c>
      <c r="L27" s="22">
        <v>0</v>
      </c>
      <c r="M27" s="23">
        <f t="shared" si="0"/>
        <v>85805.02100000001</v>
      </c>
    </row>
    <row r="28" spans="1:13" s="44" customFormat="1" ht="12.75">
      <c r="A28" s="38">
        <v>70101</v>
      </c>
      <c r="B28" s="39" t="s">
        <v>12</v>
      </c>
      <c r="C28" s="40">
        <v>20970.826</v>
      </c>
      <c r="D28" s="41">
        <v>12286.861</v>
      </c>
      <c r="E28" s="42">
        <v>1868.823</v>
      </c>
      <c r="F28" s="40">
        <v>1827.263</v>
      </c>
      <c r="G28" s="41">
        <v>1827.263</v>
      </c>
      <c r="H28" s="41">
        <v>0</v>
      </c>
      <c r="I28" s="41">
        <v>0</v>
      </c>
      <c r="J28" s="41">
        <v>0</v>
      </c>
      <c r="K28" s="41">
        <v>0</v>
      </c>
      <c r="L28" s="42">
        <v>0</v>
      </c>
      <c r="M28" s="43">
        <f t="shared" si="0"/>
        <v>22798.089</v>
      </c>
    </row>
    <row r="29" spans="1:13" s="44" customFormat="1" ht="51">
      <c r="A29" s="38">
        <v>70201</v>
      </c>
      <c r="B29" s="39" t="s">
        <v>13</v>
      </c>
      <c r="C29" s="40">
        <v>58326.36</v>
      </c>
      <c r="D29" s="41">
        <v>38507.33</v>
      </c>
      <c r="E29" s="42">
        <v>4053.96</v>
      </c>
      <c r="F29" s="40">
        <v>145.381</v>
      </c>
      <c r="G29" s="41">
        <v>145.381</v>
      </c>
      <c r="H29" s="41">
        <v>57.217</v>
      </c>
      <c r="I29" s="41">
        <v>0</v>
      </c>
      <c r="J29" s="41">
        <v>0</v>
      </c>
      <c r="K29" s="41">
        <v>0</v>
      </c>
      <c r="L29" s="42">
        <v>0</v>
      </c>
      <c r="M29" s="43">
        <f t="shared" si="0"/>
        <v>58471.741</v>
      </c>
    </row>
    <row r="30" spans="1:13" s="44" customFormat="1" ht="12.75">
      <c r="A30" s="38">
        <v>70202</v>
      </c>
      <c r="B30" s="39" t="s">
        <v>14</v>
      </c>
      <c r="C30" s="40">
        <v>108.61</v>
      </c>
      <c r="D30" s="41">
        <v>82.321</v>
      </c>
      <c r="E30" s="42">
        <v>0</v>
      </c>
      <c r="F30" s="40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2">
        <v>0</v>
      </c>
      <c r="M30" s="43">
        <f t="shared" si="0"/>
        <v>108.61</v>
      </c>
    </row>
    <row r="31" spans="1:13" s="44" customFormat="1" ht="38.25">
      <c r="A31" s="38">
        <v>70401</v>
      </c>
      <c r="B31" s="39" t="s">
        <v>15</v>
      </c>
      <c r="C31" s="40">
        <v>2472.857</v>
      </c>
      <c r="D31" s="41">
        <v>1713.255</v>
      </c>
      <c r="E31" s="42">
        <v>131.396</v>
      </c>
      <c r="F31" s="40">
        <v>4.277</v>
      </c>
      <c r="G31" s="41">
        <v>4.277</v>
      </c>
      <c r="H31" s="41">
        <v>0</v>
      </c>
      <c r="I31" s="41">
        <v>0</v>
      </c>
      <c r="J31" s="41">
        <v>0</v>
      </c>
      <c r="K31" s="41">
        <v>0</v>
      </c>
      <c r="L31" s="42">
        <v>0</v>
      </c>
      <c r="M31" s="43">
        <f t="shared" si="0"/>
        <v>2477.134</v>
      </c>
    </row>
    <row r="32" spans="1:13" s="44" customFormat="1" ht="25.5">
      <c r="A32" s="38">
        <v>70802</v>
      </c>
      <c r="B32" s="39" t="s">
        <v>16</v>
      </c>
      <c r="C32" s="40">
        <v>603.583</v>
      </c>
      <c r="D32" s="41">
        <v>437.078</v>
      </c>
      <c r="E32" s="42">
        <v>0</v>
      </c>
      <c r="F32" s="40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2">
        <v>0</v>
      </c>
      <c r="M32" s="43">
        <f t="shared" si="0"/>
        <v>603.583</v>
      </c>
    </row>
    <row r="33" spans="1:13" s="44" customFormat="1" ht="38.25">
      <c r="A33" s="38">
        <v>70804</v>
      </c>
      <c r="B33" s="39" t="s">
        <v>17</v>
      </c>
      <c r="C33" s="40">
        <v>1264.414</v>
      </c>
      <c r="D33" s="41">
        <v>859.091</v>
      </c>
      <c r="E33" s="42">
        <v>26.926</v>
      </c>
      <c r="F33" s="40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2">
        <v>0</v>
      </c>
      <c r="M33" s="43">
        <f t="shared" si="0"/>
        <v>1264.414</v>
      </c>
    </row>
    <row r="34" spans="1:13" s="44" customFormat="1" ht="51">
      <c r="A34" s="38">
        <v>70808</v>
      </c>
      <c r="B34" s="39" t="s">
        <v>18</v>
      </c>
      <c r="C34" s="40">
        <v>81.45</v>
      </c>
      <c r="D34" s="41">
        <v>0</v>
      </c>
      <c r="E34" s="42">
        <v>0</v>
      </c>
      <c r="F34" s="40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2">
        <v>0</v>
      </c>
      <c r="M34" s="43">
        <f t="shared" si="0"/>
        <v>81.45</v>
      </c>
    </row>
    <row r="35" spans="1:13" s="24" customFormat="1" ht="25.5">
      <c r="A35" s="18">
        <v>90000</v>
      </c>
      <c r="B35" s="19" t="s">
        <v>2</v>
      </c>
      <c r="C35" s="20">
        <v>243.5</v>
      </c>
      <c r="D35" s="21">
        <v>0</v>
      </c>
      <c r="E35" s="22">
        <v>0</v>
      </c>
      <c r="F35" s="20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2">
        <v>0</v>
      </c>
      <c r="M35" s="23">
        <f t="shared" si="0"/>
        <v>243.5</v>
      </c>
    </row>
    <row r="36" spans="1:13" s="44" customFormat="1" ht="25.5">
      <c r="A36" s="38">
        <v>90802</v>
      </c>
      <c r="B36" s="39" t="s">
        <v>19</v>
      </c>
      <c r="C36" s="40">
        <v>2.5</v>
      </c>
      <c r="D36" s="41">
        <v>0</v>
      </c>
      <c r="E36" s="42">
        <v>0</v>
      </c>
      <c r="F36" s="40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2">
        <v>0</v>
      </c>
      <c r="M36" s="43">
        <f t="shared" si="0"/>
        <v>2.5</v>
      </c>
    </row>
    <row r="37" spans="1:13" s="44" customFormat="1" ht="89.25">
      <c r="A37" s="38">
        <v>91108</v>
      </c>
      <c r="B37" s="39" t="s">
        <v>20</v>
      </c>
      <c r="C37" s="40">
        <v>241</v>
      </c>
      <c r="D37" s="41">
        <v>0</v>
      </c>
      <c r="E37" s="42">
        <v>0</v>
      </c>
      <c r="F37" s="40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2">
        <v>0</v>
      </c>
      <c r="M37" s="43">
        <f t="shared" si="0"/>
        <v>241</v>
      </c>
    </row>
    <row r="38" spans="1:13" s="24" customFormat="1" ht="12.75">
      <c r="A38" s="18">
        <v>240000</v>
      </c>
      <c r="B38" s="19" t="s">
        <v>21</v>
      </c>
      <c r="C38" s="20">
        <v>0</v>
      </c>
      <c r="D38" s="21">
        <v>0</v>
      </c>
      <c r="E38" s="22">
        <v>0</v>
      </c>
      <c r="F38" s="20">
        <v>5</v>
      </c>
      <c r="G38" s="21">
        <v>2</v>
      </c>
      <c r="H38" s="21">
        <v>0</v>
      </c>
      <c r="I38" s="21">
        <v>0</v>
      </c>
      <c r="J38" s="21">
        <v>3</v>
      </c>
      <c r="K38" s="21">
        <v>0</v>
      </c>
      <c r="L38" s="22">
        <v>0</v>
      </c>
      <c r="M38" s="23">
        <f t="shared" si="0"/>
        <v>5</v>
      </c>
    </row>
    <row r="39" spans="1:13" s="44" customFormat="1" ht="39" thickBot="1">
      <c r="A39" s="45">
        <v>240604</v>
      </c>
      <c r="B39" s="46" t="s">
        <v>22</v>
      </c>
      <c r="C39" s="47">
        <v>0</v>
      </c>
      <c r="D39" s="48">
        <v>0</v>
      </c>
      <c r="E39" s="49">
        <v>0</v>
      </c>
      <c r="F39" s="47">
        <v>5</v>
      </c>
      <c r="G39" s="48">
        <v>2</v>
      </c>
      <c r="H39" s="48">
        <v>0</v>
      </c>
      <c r="I39" s="48">
        <v>0</v>
      </c>
      <c r="J39" s="48">
        <v>3</v>
      </c>
      <c r="K39" s="48">
        <v>0</v>
      </c>
      <c r="L39" s="49">
        <v>0</v>
      </c>
      <c r="M39" s="50">
        <f t="shared" si="0"/>
        <v>5</v>
      </c>
    </row>
    <row r="40" spans="1:13" s="17" customFormat="1" ht="25.5">
      <c r="A40" s="11">
        <v>14</v>
      </c>
      <c r="B40" s="12" t="s">
        <v>23</v>
      </c>
      <c r="C40" s="13">
        <v>69210.6</v>
      </c>
      <c r="D40" s="14">
        <v>45707.62</v>
      </c>
      <c r="E40" s="15">
        <v>5340.402</v>
      </c>
      <c r="F40" s="13">
        <v>2157.865</v>
      </c>
      <c r="G40" s="14">
        <v>2128.865</v>
      </c>
      <c r="H40" s="14">
        <v>933.69</v>
      </c>
      <c r="I40" s="14">
        <v>213.11</v>
      </c>
      <c r="J40" s="14">
        <v>29</v>
      </c>
      <c r="K40" s="14">
        <v>0</v>
      </c>
      <c r="L40" s="15">
        <v>0</v>
      </c>
      <c r="M40" s="16">
        <f t="shared" si="0"/>
        <v>71368.46500000001</v>
      </c>
    </row>
    <row r="41" spans="1:13" s="24" customFormat="1" ht="12.75">
      <c r="A41" s="18">
        <v>10000</v>
      </c>
      <c r="B41" s="19" t="s">
        <v>0</v>
      </c>
      <c r="C41" s="20">
        <v>253.9</v>
      </c>
      <c r="D41" s="21">
        <v>185.4</v>
      </c>
      <c r="E41" s="22">
        <v>0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2">
        <v>0</v>
      </c>
      <c r="M41" s="23">
        <f t="shared" si="0"/>
        <v>253.9</v>
      </c>
    </row>
    <row r="42" spans="1:13" s="44" customFormat="1" ht="25.5">
      <c r="A42" s="38">
        <v>10116</v>
      </c>
      <c r="B42" s="39" t="s">
        <v>1</v>
      </c>
      <c r="C42" s="40">
        <v>253.9</v>
      </c>
      <c r="D42" s="41">
        <v>185.4</v>
      </c>
      <c r="E42" s="42">
        <v>0</v>
      </c>
      <c r="F42" s="40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2">
        <v>0</v>
      </c>
      <c r="M42" s="43">
        <f t="shared" si="0"/>
        <v>253.9</v>
      </c>
    </row>
    <row r="43" spans="1:13" s="24" customFormat="1" ht="12.75">
      <c r="A43" s="18">
        <v>80000</v>
      </c>
      <c r="B43" s="19" t="s">
        <v>24</v>
      </c>
      <c r="C43" s="20">
        <v>68956.7</v>
      </c>
      <c r="D43" s="21">
        <v>45522.22</v>
      </c>
      <c r="E43" s="22">
        <v>5340.402</v>
      </c>
      <c r="F43" s="20">
        <v>2157.865</v>
      </c>
      <c r="G43" s="21">
        <v>2128.865</v>
      </c>
      <c r="H43" s="21">
        <v>933.69</v>
      </c>
      <c r="I43" s="21">
        <v>213.11</v>
      </c>
      <c r="J43" s="21">
        <v>29</v>
      </c>
      <c r="K43" s="21">
        <v>0</v>
      </c>
      <c r="L43" s="22">
        <v>0</v>
      </c>
      <c r="M43" s="23">
        <f t="shared" si="0"/>
        <v>71114.565</v>
      </c>
    </row>
    <row r="44" spans="1:13" s="44" customFormat="1" ht="12.75">
      <c r="A44" s="38">
        <v>80101</v>
      </c>
      <c r="B44" s="39" t="s">
        <v>25</v>
      </c>
      <c r="C44" s="40">
        <v>53735.206</v>
      </c>
      <c r="D44" s="41">
        <v>34939.302</v>
      </c>
      <c r="E44" s="42">
        <v>4708.047</v>
      </c>
      <c r="F44" s="40">
        <v>1272.16</v>
      </c>
      <c r="G44" s="41">
        <v>1252.16</v>
      </c>
      <c r="H44" s="41">
        <v>366.54</v>
      </c>
      <c r="I44" s="41">
        <v>151.29</v>
      </c>
      <c r="J44" s="41">
        <v>20</v>
      </c>
      <c r="K44" s="41">
        <v>0</v>
      </c>
      <c r="L44" s="42">
        <v>0</v>
      </c>
      <c r="M44" s="43">
        <f t="shared" si="0"/>
        <v>55007.366</v>
      </c>
    </row>
    <row r="45" spans="1:13" s="44" customFormat="1" ht="51">
      <c r="A45" s="38">
        <v>80300</v>
      </c>
      <c r="B45" s="39" t="s">
        <v>26</v>
      </c>
      <c r="C45" s="40">
        <v>6600.285</v>
      </c>
      <c r="D45" s="41">
        <v>4433.565</v>
      </c>
      <c r="E45" s="42">
        <v>533.992</v>
      </c>
      <c r="F45" s="40">
        <v>6.5</v>
      </c>
      <c r="G45" s="41">
        <v>6.5</v>
      </c>
      <c r="H45" s="41">
        <v>0</v>
      </c>
      <c r="I45" s="41">
        <v>0</v>
      </c>
      <c r="J45" s="41">
        <v>0</v>
      </c>
      <c r="K45" s="41">
        <v>0</v>
      </c>
      <c r="L45" s="42">
        <v>0</v>
      </c>
      <c r="M45" s="43">
        <f t="shared" si="0"/>
        <v>6606.785</v>
      </c>
    </row>
    <row r="46" spans="1:13" s="44" customFormat="1" ht="25.5">
      <c r="A46" s="38">
        <v>80500</v>
      </c>
      <c r="B46" s="39" t="s">
        <v>27</v>
      </c>
      <c r="C46" s="40">
        <v>2854.882</v>
      </c>
      <c r="D46" s="41">
        <v>2000.47</v>
      </c>
      <c r="E46" s="42">
        <v>98.363</v>
      </c>
      <c r="F46" s="40">
        <v>879.205</v>
      </c>
      <c r="G46" s="41">
        <v>870.205</v>
      </c>
      <c r="H46" s="41">
        <v>567.15</v>
      </c>
      <c r="I46" s="41">
        <v>61.82</v>
      </c>
      <c r="J46" s="41">
        <v>9</v>
      </c>
      <c r="K46" s="41">
        <v>0</v>
      </c>
      <c r="L46" s="42">
        <v>0</v>
      </c>
      <c r="M46" s="43">
        <f t="shared" si="0"/>
        <v>3734.087</v>
      </c>
    </row>
    <row r="47" spans="1:13" s="44" customFormat="1" ht="25.5">
      <c r="A47" s="38">
        <v>80800</v>
      </c>
      <c r="B47" s="39" t="s">
        <v>28</v>
      </c>
      <c r="C47" s="40">
        <v>4323.407</v>
      </c>
      <c r="D47" s="41">
        <v>3165.376</v>
      </c>
      <c r="E47" s="42">
        <v>0</v>
      </c>
      <c r="F47" s="40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2">
        <v>0</v>
      </c>
      <c r="M47" s="43">
        <f t="shared" si="0"/>
        <v>4323.407</v>
      </c>
    </row>
    <row r="48" spans="1:13" s="44" customFormat="1" ht="12.75">
      <c r="A48" s="38">
        <v>81002</v>
      </c>
      <c r="B48" s="39" t="s">
        <v>29</v>
      </c>
      <c r="C48" s="40">
        <v>30</v>
      </c>
      <c r="D48" s="41">
        <v>0</v>
      </c>
      <c r="E48" s="42">
        <v>0</v>
      </c>
      <c r="F48" s="40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2">
        <v>0</v>
      </c>
      <c r="M48" s="43">
        <f t="shared" si="0"/>
        <v>30</v>
      </c>
    </row>
    <row r="49" spans="1:13" s="44" customFormat="1" ht="13.5" thickBot="1">
      <c r="A49" s="45">
        <v>81004</v>
      </c>
      <c r="B49" s="46" t="s">
        <v>30</v>
      </c>
      <c r="C49" s="47">
        <v>1412.92</v>
      </c>
      <c r="D49" s="48">
        <v>983.507</v>
      </c>
      <c r="E49" s="49">
        <v>0</v>
      </c>
      <c r="F49" s="47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9">
        <v>0</v>
      </c>
      <c r="M49" s="50">
        <f t="shared" si="0"/>
        <v>1412.92</v>
      </c>
    </row>
    <row r="50" spans="1:13" s="17" customFormat="1" ht="38.25">
      <c r="A50" s="11">
        <v>15</v>
      </c>
      <c r="B50" s="12" t="s">
        <v>31</v>
      </c>
      <c r="C50" s="13">
        <f>C51+C53+C55+C83</f>
        <v>128631.02999999998</v>
      </c>
      <c r="D50" s="13">
        <f aca="true" t="shared" si="1" ref="D50:M50">D51+D53+D55+D83</f>
        <v>5297.285</v>
      </c>
      <c r="E50" s="13">
        <f t="shared" si="1"/>
        <v>397.986</v>
      </c>
      <c r="F50" s="13">
        <f t="shared" si="1"/>
        <v>65</v>
      </c>
      <c r="G50" s="13">
        <f t="shared" si="1"/>
        <v>29</v>
      </c>
      <c r="H50" s="13">
        <f t="shared" si="1"/>
        <v>18.5</v>
      </c>
      <c r="I50" s="13">
        <f t="shared" si="1"/>
        <v>0</v>
      </c>
      <c r="J50" s="13">
        <f t="shared" si="1"/>
        <v>36</v>
      </c>
      <c r="K50" s="13">
        <f t="shared" si="1"/>
        <v>36</v>
      </c>
      <c r="L50" s="13">
        <f t="shared" si="1"/>
        <v>36</v>
      </c>
      <c r="M50" s="13">
        <f t="shared" si="1"/>
        <v>128696.02999999998</v>
      </c>
    </row>
    <row r="51" spans="1:13" s="24" customFormat="1" ht="12.75">
      <c r="A51" s="18">
        <v>10000</v>
      </c>
      <c r="B51" s="19" t="s">
        <v>0</v>
      </c>
      <c r="C51" s="20">
        <v>5044.9</v>
      </c>
      <c r="D51" s="21">
        <v>3407.55</v>
      </c>
      <c r="E51" s="22">
        <v>314.649</v>
      </c>
      <c r="F51" s="20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2">
        <v>0</v>
      </c>
      <c r="M51" s="23">
        <f t="shared" si="0"/>
        <v>5044.9</v>
      </c>
    </row>
    <row r="52" spans="1:13" s="44" customFormat="1" ht="25.5">
      <c r="A52" s="38">
        <v>10116</v>
      </c>
      <c r="B52" s="39" t="s">
        <v>1</v>
      </c>
      <c r="C52" s="40">
        <v>5044.9</v>
      </c>
      <c r="D52" s="41">
        <v>3407.55</v>
      </c>
      <c r="E52" s="42">
        <v>314.649</v>
      </c>
      <c r="F52" s="40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2">
        <v>0</v>
      </c>
      <c r="M52" s="43">
        <f t="shared" si="0"/>
        <v>5044.9</v>
      </c>
    </row>
    <row r="53" spans="1:13" s="24" customFormat="1" ht="12.75">
      <c r="A53" s="18">
        <v>70000</v>
      </c>
      <c r="B53" s="19" t="s">
        <v>11</v>
      </c>
      <c r="C53" s="20">
        <f>C54</f>
        <v>346.694</v>
      </c>
      <c r="D53" s="20">
        <f aca="true" t="shared" si="2" ref="D53:M53">D54</f>
        <v>0</v>
      </c>
      <c r="E53" s="20">
        <f t="shared" si="2"/>
        <v>0</v>
      </c>
      <c r="F53" s="20">
        <f t="shared" si="2"/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0</v>
      </c>
      <c r="L53" s="20">
        <f t="shared" si="2"/>
        <v>0</v>
      </c>
      <c r="M53" s="20">
        <f t="shared" si="2"/>
        <v>346.694</v>
      </c>
    </row>
    <row r="54" spans="1:13" s="44" customFormat="1" ht="38.25">
      <c r="A54" s="38">
        <v>70303</v>
      </c>
      <c r="B54" s="39" t="s">
        <v>32</v>
      </c>
      <c r="C54" s="40">
        <v>346.694</v>
      </c>
      <c r="D54" s="41">
        <v>0</v>
      </c>
      <c r="E54" s="42">
        <v>0</v>
      </c>
      <c r="F54" s="40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2">
        <v>0</v>
      </c>
      <c r="M54" s="43">
        <f t="shared" si="0"/>
        <v>346.694</v>
      </c>
    </row>
    <row r="55" spans="1:13" s="24" customFormat="1" ht="25.5">
      <c r="A55" s="18">
        <v>90000</v>
      </c>
      <c r="B55" s="19" t="s">
        <v>2</v>
      </c>
      <c r="C55" s="20">
        <f>SUM(C56:C82)</f>
        <v>119457.29099999998</v>
      </c>
      <c r="D55" s="20">
        <f aca="true" t="shared" si="3" ref="D55:M55">SUM(D56:D82)</f>
        <v>1889.735</v>
      </c>
      <c r="E55" s="20">
        <f t="shared" si="3"/>
        <v>83.337</v>
      </c>
      <c r="F55" s="20">
        <f t="shared" si="3"/>
        <v>65</v>
      </c>
      <c r="G55" s="20">
        <f t="shared" si="3"/>
        <v>29</v>
      </c>
      <c r="H55" s="20">
        <f t="shared" si="3"/>
        <v>18.5</v>
      </c>
      <c r="I55" s="20">
        <f t="shared" si="3"/>
        <v>0</v>
      </c>
      <c r="J55" s="20">
        <f t="shared" si="3"/>
        <v>36</v>
      </c>
      <c r="K55" s="20">
        <f t="shared" si="3"/>
        <v>36</v>
      </c>
      <c r="L55" s="20">
        <f t="shared" si="3"/>
        <v>36</v>
      </c>
      <c r="M55" s="20">
        <f t="shared" si="3"/>
        <v>119522.29099999998</v>
      </c>
    </row>
    <row r="56" spans="1:13" s="44" customFormat="1" ht="114.75">
      <c r="A56" s="38">
        <v>90201</v>
      </c>
      <c r="B56" s="39" t="s">
        <v>33</v>
      </c>
      <c r="C56" s="40">
        <v>13000</v>
      </c>
      <c r="D56" s="41">
        <v>0</v>
      </c>
      <c r="E56" s="42">
        <v>0</v>
      </c>
      <c r="F56" s="40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2">
        <v>0</v>
      </c>
      <c r="M56" s="43">
        <f t="shared" si="0"/>
        <v>13000</v>
      </c>
    </row>
    <row r="57" spans="1:13" s="44" customFormat="1" ht="114.75">
      <c r="A57" s="38">
        <v>90202</v>
      </c>
      <c r="B57" s="39" t="s">
        <v>33</v>
      </c>
      <c r="C57" s="40">
        <v>145.13</v>
      </c>
      <c r="D57" s="41">
        <v>0</v>
      </c>
      <c r="E57" s="42">
        <v>0</v>
      </c>
      <c r="F57" s="40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2">
        <v>0</v>
      </c>
      <c r="M57" s="43">
        <f t="shared" si="0"/>
        <v>145.13</v>
      </c>
    </row>
    <row r="58" spans="1:13" s="44" customFormat="1" ht="114.75">
      <c r="A58" s="38">
        <v>90203</v>
      </c>
      <c r="B58" s="39" t="s">
        <v>34</v>
      </c>
      <c r="C58" s="40">
        <v>123.36</v>
      </c>
      <c r="D58" s="41">
        <v>0</v>
      </c>
      <c r="E58" s="42">
        <v>0</v>
      </c>
      <c r="F58" s="40">
        <v>36</v>
      </c>
      <c r="G58" s="41">
        <v>0</v>
      </c>
      <c r="H58" s="41">
        <v>0</v>
      </c>
      <c r="I58" s="41">
        <v>0</v>
      </c>
      <c r="J58" s="41">
        <v>36</v>
      </c>
      <c r="K58" s="41">
        <v>36</v>
      </c>
      <c r="L58" s="42">
        <v>36</v>
      </c>
      <c r="M58" s="43">
        <f t="shared" si="0"/>
        <v>159.36</v>
      </c>
    </row>
    <row r="59" spans="1:13" s="44" customFormat="1" ht="127.5">
      <c r="A59" s="38">
        <v>90204</v>
      </c>
      <c r="B59" s="39" t="s">
        <v>35</v>
      </c>
      <c r="C59" s="40">
        <v>750</v>
      </c>
      <c r="D59" s="41">
        <v>0</v>
      </c>
      <c r="E59" s="42">
        <v>0</v>
      </c>
      <c r="F59" s="40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2">
        <v>0</v>
      </c>
      <c r="M59" s="43">
        <f t="shared" si="0"/>
        <v>750</v>
      </c>
    </row>
    <row r="60" spans="1:13" s="44" customFormat="1" ht="127.5">
      <c r="A60" s="38">
        <v>90205</v>
      </c>
      <c r="B60" s="39" t="s">
        <v>35</v>
      </c>
      <c r="C60" s="40">
        <v>0.475</v>
      </c>
      <c r="D60" s="41">
        <v>0</v>
      </c>
      <c r="E60" s="42">
        <v>0</v>
      </c>
      <c r="F60" s="40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2">
        <v>0</v>
      </c>
      <c r="M60" s="43">
        <f t="shared" si="0"/>
        <v>0.475</v>
      </c>
    </row>
    <row r="61" spans="1:13" s="44" customFormat="1" ht="127.5">
      <c r="A61" s="38">
        <v>90207</v>
      </c>
      <c r="B61" s="39" t="s">
        <v>36</v>
      </c>
      <c r="C61" s="40">
        <v>550</v>
      </c>
      <c r="D61" s="41">
        <v>0</v>
      </c>
      <c r="E61" s="42">
        <v>0</v>
      </c>
      <c r="F61" s="40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2">
        <v>0</v>
      </c>
      <c r="M61" s="43">
        <f t="shared" si="0"/>
        <v>550</v>
      </c>
    </row>
    <row r="62" spans="1:13" s="44" customFormat="1" ht="102">
      <c r="A62" s="38">
        <v>90209</v>
      </c>
      <c r="B62" s="39" t="s">
        <v>37</v>
      </c>
      <c r="C62" s="40">
        <v>2.55</v>
      </c>
      <c r="D62" s="41">
        <v>0</v>
      </c>
      <c r="E62" s="42">
        <v>0</v>
      </c>
      <c r="F62" s="40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2">
        <v>0</v>
      </c>
      <c r="M62" s="43">
        <f t="shared" si="0"/>
        <v>2.55</v>
      </c>
    </row>
    <row r="63" spans="1:13" s="44" customFormat="1" ht="25.5">
      <c r="A63" s="38">
        <v>90214</v>
      </c>
      <c r="B63" s="39" t="s">
        <v>38</v>
      </c>
      <c r="C63" s="40">
        <v>409.265</v>
      </c>
      <c r="D63" s="41">
        <v>0</v>
      </c>
      <c r="E63" s="42">
        <v>0</v>
      </c>
      <c r="F63" s="40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2">
        <v>0</v>
      </c>
      <c r="M63" s="43">
        <f t="shared" si="0"/>
        <v>409.265</v>
      </c>
    </row>
    <row r="64" spans="1:13" s="44" customFormat="1" ht="25.5">
      <c r="A64" s="38">
        <v>90215</v>
      </c>
      <c r="B64" s="39" t="s">
        <v>39</v>
      </c>
      <c r="C64" s="40">
        <v>600</v>
      </c>
      <c r="D64" s="41">
        <v>0</v>
      </c>
      <c r="E64" s="42">
        <v>0</v>
      </c>
      <c r="F64" s="40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2">
        <v>0</v>
      </c>
      <c r="M64" s="43">
        <f t="shared" si="0"/>
        <v>600</v>
      </c>
    </row>
    <row r="65" spans="1:13" s="44" customFormat="1" ht="38.25">
      <c r="A65" s="38">
        <v>90216</v>
      </c>
      <c r="B65" s="39" t="s">
        <v>40</v>
      </c>
      <c r="C65" s="40">
        <v>15.264</v>
      </c>
      <c r="D65" s="41">
        <v>0</v>
      </c>
      <c r="E65" s="42">
        <v>0</v>
      </c>
      <c r="F65" s="40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2">
        <v>0</v>
      </c>
      <c r="M65" s="43">
        <f t="shared" si="0"/>
        <v>15.264</v>
      </c>
    </row>
    <row r="66" spans="1:13" s="44" customFormat="1" ht="25.5">
      <c r="A66" s="38">
        <v>90302</v>
      </c>
      <c r="B66" s="39" t="s">
        <v>41</v>
      </c>
      <c r="C66" s="40">
        <v>1004.16</v>
      </c>
      <c r="D66" s="41">
        <v>0</v>
      </c>
      <c r="E66" s="42">
        <v>0</v>
      </c>
      <c r="F66" s="40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2">
        <v>0</v>
      </c>
      <c r="M66" s="43">
        <f t="shared" si="0"/>
        <v>1004.16</v>
      </c>
    </row>
    <row r="67" spans="1:13" s="44" customFormat="1" ht="25.5">
      <c r="A67" s="38">
        <v>90303</v>
      </c>
      <c r="B67" s="39" t="s">
        <v>42</v>
      </c>
      <c r="C67" s="40">
        <v>13184.892</v>
      </c>
      <c r="D67" s="41">
        <v>0</v>
      </c>
      <c r="E67" s="42">
        <v>0</v>
      </c>
      <c r="F67" s="40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2">
        <v>0</v>
      </c>
      <c r="M67" s="43">
        <f t="shared" si="0"/>
        <v>13184.892</v>
      </c>
    </row>
    <row r="68" spans="1:13" s="44" customFormat="1" ht="25.5">
      <c r="A68" s="38">
        <v>90304</v>
      </c>
      <c r="B68" s="39" t="s">
        <v>43</v>
      </c>
      <c r="C68" s="40">
        <v>35834.995</v>
      </c>
      <c r="D68" s="41">
        <v>0</v>
      </c>
      <c r="E68" s="42">
        <v>0</v>
      </c>
      <c r="F68" s="40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2">
        <v>0</v>
      </c>
      <c r="M68" s="43">
        <f t="shared" si="0"/>
        <v>35834.995</v>
      </c>
    </row>
    <row r="69" spans="1:13" s="44" customFormat="1" ht="38.25">
      <c r="A69" s="38">
        <v>90305</v>
      </c>
      <c r="B69" s="39" t="s">
        <v>44</v>
      </c>
      <c r="C69" s="40">
        <v>4146.84</v>
      </c>
      <c r="D69" s="41">
        <v>0</v>
      </c>
      <c r="E69" s="42">
        <v>0</v>
      </c>
      <c r="F69" s="40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2">
        <v>0</v>
      </c>
      <c r="M69" s="43">
        <f t="shared" si="0"/>
        <v>4146.84</v>
      </c>
    </row>
    <row r="70" spans="1:13" s="44" customFormat="1" ht="25.5">
      <c r="A70" s="38">
        <v>90306</v>
      </c>
      <c r="B70" s="39" t="s">
        <v>45</v>
      </c>
      <c r="C70" s="40">
        <v>11766</v>
      </c>
      <c r="D70" s="41">
        <v>0</v>
      </c>
      <c r="E70" s="42">
        <v>0</v>
      </c>
      <c r="F70" s="40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2">
        <v>0</v>
      </c>
      <c r="M70" s="43">
        <f t="shared" si="0"/>
        <v>11766</v>
      </c>
    </row>
    <row r="71" spans="1:13" s="44" customFormat="1" ht="25.5">
      <c r="A71" s="38">
        <v>90307</v>
      </c>
      <c r="B71" s="39" t="s">
        <v>46</v>
      </c>
      <c r="C71" s="40">
        <v>892.08</v>
      </c>
      <c r="D71" s="41">
        <v>0</v>
      </c>
      <c r="E71" s="42">
        <v>0</v>
      </c>
      <c r="F71" s="40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2">
        <v>0</v>
      </c>
      <c r="M71" s="43">
        <f t="shared" si="0"/>
        <v>892.08</v>
      </c>
    </row>
    <row r="72" spans="1:13" s="44" customFormat="1" ht="25.5">
      <c r="A72" s="38">
        <v>90308</v>
      </c>
      <c r="B72" s="39" t="s">
        <v>47</v>
      </c>
      <c r="C72" s="40">
        <v>332.78</v>
      </c>
      <c r="D72" s="41">
        <v>0</v>
      </c>
      <c r="E72" s="42">
        <v>0</v>
      </c>
      <c r="F72" s="40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2">
        <v>0</v>
      </c>
      <c r="M72" s="43">
        <f t="shared" si="0"/>
        <v>332.78</v>
      </c>
    </row>
    <row r="73" spans="1:13" s="44" customFormat="1" ht="25.5">
      <c r="A73" s="38">
        <v>90401</v>
      </c>
      <c r="B73" s="39" t="s">
        <v>48</v>
      </c>
      <c r="C73" s="40">
        <v>6001.2</v>
      </c>
      <c r="D73" s="41">
        <v>0</v>
      </c>
      <c r="E73" s="42">
        <v>0</v>
      </c>
      <c r="F73" s="40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2">
        <v>0</v>
      </c>
      <c r="M73" s="43">
        <f t="shared" si="0"/>
        <v>6001.2</v>
      </c>
    </row>
    <row r="74" spans="1:13" s="44" customFormat="1" ht="38.25">
      <c r="A74" s="38">
        <v>90405</v>
      </c>
      <c r="B74" s="39" t="s">
        <v>49</v>
      </c>
      <c r="C74" s="40">
        <v>15834.999</v>
      </c>
      <c r="D74" s="41">
        <v>0</v>
      </c>
      <c r="E74" s="42">
        <v>0</v>
      </c>
      <c r="F74" s="40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2">
        <v>0</v>
      </c>
      <c r="M74" s="43">
        <f t="shared" si="0"/>
        <v>15834.999</v>
      </c>
    </row>
    <row r="75" spans="1:13" s="44" customFormat="1" ht="63.75">
      <c r="A75" s="38">
        <v>90406</v>
      </c>
      <c r="B75" s="39" t="s">
        <v>50</v>
      </c>
      <c r="C75" s="40">
        <v>118</v>
      </c>
      <c r="D75" s="41">
        <v>0</v>
      </c>
      <c r="E75" s="42">
        <v>0</v>
      </c>
      <c r="F75" s="40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2">
        <v>0</v>
      </c>
      <c r="M75" s="43">
        <f t="shared" si="0"/>
        <v>118</v>
      </c>
    </row>
    <row r="76" spans="1:13" s="44" customFormat="1" ht="38.25">
      <c r="A76" s="38">
        <v>90411</v>
      </c>
      <c r="B76" s="39" t="s">
        <v>51</v>
      </c>
      <c r="C76" s="40">
        <v>259.423</v>
      </c>
      <c r="D76" s="41">
        <v>0</v>
      </c>
      <c r="E76" s="42">
        <v>0</v>
      </c>
      <c r="F76" s="40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2">
        <v>0</v>
      </c>
      <c r="M76" s="43">
        <f t="shared" si="0"/>
        <v>259.423</v>
      </c>
    </row>
    <row r="77" spans="1:13" s="44" customFormat="1" ht="25.5">
      <c r="A77" s="38">
        <v>90412</v>
      </c>
      <c r="B77" s="39" t="s">
        <v>3</v>
      </c>
      <c r="C77" s="40">
        <v>146.4</v>
      </c>
      <c r="D77" s="41">
        <v>0</v>
      </c>
      <c r="E77" s="42">
        <v>0</v>
      </c>
      <c r="F77" s="40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2">
        <v>0</v>
      </c>
      <c r="M77" s="43">
        <f t="shared" si="0"/>
        <v>146.4</v>
      </c>
    </row>
    <row r="78" spans="1:13" s="44" customFormat="1" ht="89.25">
      <c r="A78" s="38">
        <v>90414</v>
      </c>
      <c r="B78" s="39" t="s">
        <v>52</v>
      </c>
      <c r="C78" s="40">
        <v>1035.955</v>
      </c>
      <c r="D78" s="41">
        <v>0</v>
      </c>
      <c r="E78" s="42">
        <v>0</v>
      </c>
      <c r="F78" s="40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2">
        <v>0</v>
      </c>
      <c r="M78" s="43">
        <f aca="true" t="shared" si="4" ref="M78:M139">C78+F78</f>
        <v>1035.955</v>
      </c>
    </row>
    <row r="79" spans="1:13" s="44" customFormat="1" ht="38.25">
      <c r="A79" s="38">
        <v>91204</v>
      </c>
      <c r="B79" s="39" t="s">
        <v>53</v>
      </c>
      <c r="C79" s="40">
        <v>2737.7</v>
      </c>
      <c r="D79" s="41">
        <v>1889.735</v>
      </c>
      <c r="E79" s="42">
        <v>83.337</v>
      </c>
      <c r="F79" s="40">
        <v>29</v>
      </c>
      <c r="G79" s="41">
        <v>29</v>
      </c>
      <c r="H79" s="41">
        <v>18.5</v>
      </c>
      <c r="I79" s="41">
        <v>0</v>
      </c>
      <c r="J79" s="41">
        <v>0</v>
      </c>
      <c r="K79" s="41">
        <v>0</v>
      </c>
      <c r="L79" s="42">
        <v>0</v>
      </c>
      <c r="M79" s="43">
        <f t="shared" si="4"/>
        <v>2766.7</v>
      </c>
    </row>
    <row r="80" spans="1:13" s="44" customFormat="1" ht="102">
      <c r="A80" s="38">
        <v>91205</v>
      </c>
      <c r="B80" s="39" t="s">
        <v>54</v>
      </c>
      <c r="C80" s="40">
        <v>509.5</v>
      </c>
      <c r="D80" s="41">
        <v>0</v>
      </c>
      <c r="E80" s="42">
        <v>0</v>
      </c>
      <c r="F80" s="40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2">
        <v>0</v>
      </c>
      <c r="M80" s="43">
        <f t="shared" si="4"/>
        <v>509.5</v>
      </c>
    </row>
    <row r="81" spans="1:13" s="44" customFormat="1" ht="114.75">
      <c r="A81" s="38">
        <v>91207</v>
      </c>
      <c r="B81" s="39" t="s">
        <v>55</v>
      </c>
      <c r="C81" s="40">
        <v>77.6</v>
      </c>
      <c r="D81" s="41">
        <v>0</v>
      </c>
      <c r="E81" s="42">
        <v>0</v>
      </c>
      <c r="F81" s="40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2">
        <v>0</v>
      </c>
      <c r="M81" s="43">
        <f t="shared" si="4"/>
        <v>77.6</v>
      </c>
    </row>
    <row r="82" spans="1:13" s="44" customFormat="1" ht="38.25">
      <c r="A82" s="38">
        <v>91300</v>
      </c>
      <c r="B82" s="39" t="s">
        <v>56</v>
      </c>
      <c r="C82" s="40">
        <v>9978.723</v>
      </c>
      <c r="D82" s="41">
        <v>0</v>
      </c>
      <c r="E82" s="42">
        <v>0</v>
      </c>
      <c r="F82" s="40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2">
        <v>0</v>
      </c>
      <c r="M82" s="43">
        <f t="shared" si="4"/>
        <v>9978.723</v>
      </c>
    </row>
    <row r="83" spans="1:13" s="24" customFormat="1" ht="51">
      <c r="A83" s="18">
        <v>170000</v>
      </c>
      <c r="B83" s="19" t="s">
        <v>57</v>
      </c>
      <c r="C83" s="20">
        <v>3782.145</v>
      </c>
      <c r="D83" s="21">
        <v>0</v>
      </c>
      <c r="E83" s="22">
        <v>0</v>
      </c>
      <c r="F83" s="20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2">
        <v>0</v>
      </c>
      <c r="M83" s="23">
        <f t="shared" si="4"/>
        <v>3782.145</v>
      </c>
    </row>
    <row r="84" spans="1:13" s="44" customFormat="1" ht="51">
      <c r="A84" s="38">
        <v>170102</v>
      </c>
      <c r="B84" s="39" t="s">
        <v>58</v>
      </c>
      <c r="C84" s="40">
        <v>185.5</v>
      </c>
      <c r="D84" s="41">
        <v>0</v>
      </c>
      <c r="E84" s="42">
        <v>0</v>
      </c>
      <c r="F84" s="40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2">
        <v>0</v>
      </c>
      <c r="M84" s="43">
        <f t="shared" si="4"/>
        <v>185.5</v>
      </c>
    </row>
    <row r="85" spans="1:13" s="44" customFormat="1" ht="51">
      <c r="A85" s="38">
        <v>170302</v>
      </c>
      <c r="B85" s="39" t="s">
        <v>59</v>
      </c>
      <c r="C85" s="40">
        <v>320</v>
      </c>
      <c r="D85" s="41">
        <v>0</v>
      </c>
      <c r="E85" s="42">
        <v>0</v>
      </c>
      <c r="F85" s="40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2">
        <v>0</v>
      </c>
      <c r="M85" s="43">
        <f t="shared" si="4"/>
        <v>320</v>
      </c>
    </row>
    <row r="86" spans="1:13" s="44" customFormat="1" ht="51.75" thickBot="1">
      <c r="A86" s="45">
        <v>170602</v>
      </c>
      <c r="B86" s="46" t="s">
        <v>60</v>
      </c>
      <c r="C86" s="47">
        <v>3276.645</v>
      </c>
      <c r="D86" s="48">
        <v>0</v>
      </c>
      <c r="E86" s="49">
        <v>0</v>
      </c>
      <c r="F86" s="47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9">
        <v>0</v>
      </c>
      <c r="M86" s="50">
        <f t="shared" si="4"/>
        <v>3276.645</v>
      </c>
    </row>
    <row r="87" spans="1:13" s="17" customFormat="1" ht="25.5">
      <c r="A87" s="11">
        <v>24</v>
      </c>
      <c r="B87" s="12" t="s">
        <v>61</v>
      </c>
      <c r="C87" s="13">
        <v>13099.8</v>
      </c>
      <c r="D87" s="14">
        <v>8986.987</v>
      </c>
      <c r="E87" s="15">
        <v>735</v>
      </c>
      <c r="F87" s="13">
        <v>330</v>
      </c>
      <c r="G87" s="14">
        <v>330</v>
      </c>
      <c r="H87" s="14">
        <v>192</v>
      </c>
      <c r="I87" s="14">
        <v>0</v>
      </c>
      <c r="J87" s="14">
        <v>0</v>
      </c>
      <c r="K87" s="14">
        <v>0</v>
      </c>
      <c r="L87" s="15">
        <v>0</v>
      </c>
      <c r="M87" s="16">
        <f t="shared" si="4"/>
        <v>13429.8</v>
      </c>
    </row>
    <row r="88" spans="1:13" s="24" customFormat="1" ht="12.75">
      <c r="A88" s="18">
        <v>10000</v>
      </c>
      <c r="B88" s="19" t="s">
        <v>0</v>
      </c>
      <c r="C88" s="20">
        <v>324.2</v>
      </c>
      <c r="D88" s="21">
        <v>231.327</v>
      </c>
      <c r="E88" s="22">
        <v>0</v>
      </c>
      <c r="F88" s="20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2">
        <v>0</v>
      </c>
      <c r="M88" s="23">
        <f t="shared" si="4"/>
        <v>324.2</v>
      </c>
    </row>
    <row r="89" spans="1:13" s="44" customFormat="1" ht="25.5">
      <c r="A89" s="38">
        <v>10116</v>
      </c>
      <c r="B89" s="39" t="s">
        <v>1</v>
      </c>
      <c r="C89" s="40">
        <v>324.2</v>
      </c>
      <c r="D89" s="41">
        <v>231.327</v>
      </c>
      <c r="E89" s="42">
        <v>0</v>
      </c>
      <c r="F89" s="40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2">
        <v>0</v>
      </c>
      <c r="M89" s="43">
        <f t="shared" si="4"/>
        <v>324.2</v>
      </c>
    </row>
    <row r="90" spans="1:13" s="24" customFormat="1" ht="12.75">
      <c r="A90" s="18">
        <v>110000</v>
      </c>
      <c r="B90" s="19" t="s">
        <v>4</v>
      </c>
      <c r="C90" s="20">
        <v>12775.6</v>
      </c>
      <c r="D90" s="21">
        <v>8755.66</v>
      </c>
      <c r="E90" s="22">
        <v>735</v>
      </c>
      <c r="F90" s="20">
        <v>330</v>
      </c>
      <c r="G90" s="21">
        <v>330</v>
      </c>
      <c r="H90" s="21">
        <v>192</v>
      </c>
      <c r="I90" s="21">
        <v>0</v>
      </c>
      <c r="J90" s="21">
        <v>0</v>
      </c>
      <c r="K90" s="21">
        <v>0</v>
      </c>
      <c r="L90" s="22">
        <v>0</v>
      </c>
      <c r="M90" s="23">
        <f t="shared" si="4"/>
        <v>13105.6</v>
      </c>
    </row>
    <row r="91" spans="1:13" s="44" customFormat="1" ht="38.25">
      <c r="A91" s="38">
        <v>110103</v>
      </c>
      <c r="B91" s="39" t="s">
        <v>5</v>
      </c>
      <c r="C91" s="40">
        <v>177</v>
      </c>
      <c r="D91" s="41">
        <v>0</v>
      </c>
      <c r="E91" s="42">
        <v>0</v>
      </c>
      <c r="F91" s="40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2">
        <v>0</v>
      </c>
      <c r="M91" s="43">
        <f t="shared" si="4"/>
        <v>177</v>
      </c>
    </row>
    <row r="92" spans="1:13" s="44" customFormat="1" ht="12.75">
      <c r="A92" s="38">
        <v>110201</v>
      </c>
      <c r="B92" s="39" t="s">
        <v>62</v>
      </c>
      <c r="C92" s="40">
        <v>2846.06</v>
      </c>
      <c r="D92" s="41">
        <v>2041.22</v>
      </c>
      <c r="E92" s="42">
        <v>60.06</v>
      </c>
      <c r="F92" s="40">
        <v>7</v>
      </c>
      <c r="G92" s="41">
        <v>7</v>
      </c>
      <c r="H92" s="41">
        <v>0</v>
      </c>
      <c r="I92" s="41">
        <v>0</v>
      </c>
      <c r="J92" s="41">
        <v>0</v>
      </c>
      <c r="K92" s="41">
        <v>0</v>
      </c>
      <c r="L92" s="42">
        <v>0</v>
      </c>
      <c r="M92" s="43">
        <f t="shared" si="4"/>
        <v>2853.06</v>
      </c>
    </row>
    <row r="93" spans="1:13" s="44" customFormat="1" ht="12.75">
      <c r="A93" s="38">
        <v>110202</v>
      </c>
      <c r="B93" s="39" t="s">
        <v>63</v>
      </c>
      <c r="C93" s="40">
        <v>410.075</v>
      </c>
      <c r="D93" s="41">
        <v>251.2</v>
      </c>
      <c r="E93" s="42">
        <v>66.845</v>
      </c>
      <c r="F93" s="40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2">
        <v>0</v>
      </c>
      <c r="M93" s="43">
        <f t="shared" si="4"/>
        <v>410.075</v>
      </c>
    </row>
    <row r="94" spans="1:13" s="44" customFormat="1" ht="38.25">
      <c r="A94" s="38">
        <v>110204</v>
      </c>
      <c r="B94" s="39" t="s">
        <v>64</v>
      </c>
      <c r="C94" s="40">
        <v>2564.93</v>
      </c>
      <c r="D94" s="41">
        <v>1645.04</v>
      </c>
      <c r="E94" s="42">
        <v>340.83</v>
      </c>
      <c r="F94" s="40">
        <v>23</v>
      </c>
      <c r="G94" s="41">
        <v>23</v>
      </c>
      <c r="H94" s="41">
        <v>2</v>
      </c>
      <c r="I94" s="41">
        <v>0</v>
      </c>
      <c r="J94" s="41">
        <v>0</v>
      </c>
      <c r="K94" s="41">
        <v>0</v>
      </c>
      <c r="L94" s="42">
        <v>0</v>
      </c>
      <c r="M94" s="43">
        <f t="shared" si="4"/>
        <v>2587.93</v>
      </c>
    </row>
    <row r="95" spans="1:13" s="44" customFormat="1" ht="25.5">
      <c r="A95" s="38">
        <v>110205</v>
      </c>
      <c r="B95" s="39" t="s">
        <v>65</v>
      </c>
      <c r="C95" s="40">
        <v>6462.525</v>
      </c>
      <c r="D95" s="41">
        <v>4587.4</v>
      </c>
      <c r="E95" s="42">
        <v>267.265</v>
      </c>
      <c r="F95" s="40">
        <v>300</v>
      </c>
      <c r="G95" s="41">
        <v>300</v>
      </c>
      <c r="H95" s="41">
        <v>190</v>
      </c>
      <c r="I95" s="41">
        <v>0</v>
      </c>
      <c r="J95" s="41">
        <v>0</v>
      </c>
      <c r="K95" s="41">
        <v>0</v>
      </c>
      <c r="L95" s="42">
        <v>0</v>
      </c>
      <c r="M95" s="43">
        <f t="shared" si="4"/>
        <v>6762.525</v>
      </c>
    </row>
    <row r="96" spans="1:13" s="44" customFormat="1" ht="26.25" thickBot="1">
      <c r="A96" s="45">
        <v>110502</v>
      </c>
      <c r="B96" s="46" t="s">
        <v>66</v>
      </c>
      <c r="C96" s="47">
        <v>315.01</v>
      </c>
      <c r="D96" s="48">
        <v>230.8</v>
      </c>
      <c r="E96" s="49">
        <v>0</v>
      </c>
      <c r="F96" s="47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9">
        <v>0</v>
      </c>
      <c r="M96" s="50">
        <f t="shared" si="4"/>
        <v>315.01</v>
      </c>
    </row>
    <row r="97" spans="1:13" s="44" customFormat="1" ht="25.5">
      <c r="A97" s="11">
        <v>40</v>
      </c>
      <c r="B97" s="12" t="s">
        <v>67</v>
      </c>
      <c r="C97" s="13">
        <v>5024.6</v>
      </c>
      <c r="D97" s="14">
        <v>1112.79</v>
      </c>
      <c r="E97" s="15">
        <v>889.309</v>
      </c>
      <c r="F97" s="13">
        <v>3076.9</v>
      </c>
      <c r="G97" s="14">
        <v>2820.1</v>
      </c>
      <c r="H97" s="14">
        <v>0</v>
      </c>
      <c r="I97" s="14">
        <v>0</v>
      </c>
      <c r="J97" s="14">
        <v>256.8</v>
      </c>
      <c r="K97" s="14">
        <v>0</v>
      </c>
      <c r="L97" s="15">
        <v>0</v>
      </c>
      <c r="M97" s="16">
        <f t="shared" si="4"/>
        <v>8101.5</v>
      </c>
    </row>
    <row r="98" spans="1:13" s="24" customFormat="1" ht="12.75">
      <c r="A98" s="18">
        <v>10000</v>
      </c>
      <c r="B98" s="19" t="s">
        <v>0</v>
      </c>
      <c r="C98" s="20">
        <v>1670</v>
      </c>
      <c r="D98" s="21">
        <v>1112.79</v>
      </c>
      <c r="E98" s="22">
        <v>30</v>
      </c>
      <c r="F98" s="20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2">
        <v>0</v>
      </c>
      <c r="M98" s="23">
        <f t="shared" si="4"/>
        <v>1670</v>
      </c>
    </row>
    <row r="99" spans="1:13" s="44" customFormat="1" ht="25.5">
      <c r="A99" s="38">
        <v>10116</v>
      </c>
      <c r="B99" s="39" t="s">
        <v>1</v>
      </c>
      <c r="C99" s="40">
        <v>1670</v>
      </c>
      <c r="D99" s="41">
        <v>1112.79</v>
      </c>
      <c r="E99" s="42">
        <v>30</v>
      </c>
      <c r="F99" s="40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2">
        <v>0</v>
      </c>
      <c r="M99" s="43">
        <f t="shared" si="4"/>
        <v>1670</v>
      </c>
    </row>
    <row r="100" spans="1:13" s="24" customFormat="1" ht="25.5">
      <c r="A100" s="18">
        <v>100000</v>
      </c>
      <c r="B100" s="19" t="s">
        <v>68</v>
      </c>
      <c r="C100" s="20">
        <v>2866.279</v>
      </c>
      <c r="D100" s="21">
        <v>0</v>
      </c>
      <c r="E100" s="22">
        <v>808.295</v>
      </c>
      <c r="F100" s="20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2">
        <v>0</v>
      </c>
      <c r="M100" s="23">
        <f t="shared" si="4"/>
        <v>2866.279</v>
      </c>
    </row>
    <row r="101" spans="1:13" s="44" customFormat="1" ht="25.5">
      <c r="A101" s="38">
        <v>100102</v>
      </c>
      <c r="B101" s="39" t="s">
        <v>69</v>
      </c>
      <c r="C101" s="40">
        <v>99</v>
      </c>
      <c r="D101" s="41">
        <v>0</v>
      </c>
      <c r="E101" s="42">
        <v>0</v>
      </c>
      <c r="F101" s="40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2">
        <v>0</v>
      </c>
      <c r="M101" s="43">
        <f t="shared" si="4"/>
        <v>99</v>
      </c>
    </row>
    <row r="102" spans="1:13" s="44" customFormat="1" ht="12.75">
      <c r="A102" s="38">
        <v>100203</v>
      </c>
      <c r="B102" s="39" t="s">
        <v>70</v>
      </c>
      <c r="C102" s="40">
        <v>2665.679</v>
      </c>
      <c r="D102" s="41">
        <v>0</v>
      </c>
      <c r="E102" s="42">
        <v>808.295</v>
      </c>
      <c r="F102" s="40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2">
        <v>0</v>
      </c>
      <c r="M102" s="43">
        <f t="shared" si="4"/>
        <v>2665.679</v>
      </c>
    </row>
    <row r="103" spans="1:13" s="44" customFormat="1" ht="76.5">
      <c r="A103" s="38">
        <v>100302</v>
      </c>
      <c r="B103" s="39" t="s">
        <v>71</v>
      </c>
      <c r="C103" s="40">
        <v>101.6</v>
      </c>
      <c r="D103" s="41">
        <v>0</v>
      </c>
      <c r="E103" s="42">
        <v>0</v>
      </c>
      <c r="F103" s="40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2">
        <v>0</v>
      </c>
      <c r="M103" s="43">
        <f t="shared" si="4"/>
        <v>101.6</v>
      </c>
    </row>
    <row r="104" spans="1:13" s="24" customFormat="1" ht="51">
      <c r="A104" s="18">
        <v>170000</v>
      </c>
      <c r="B104" s="19" t="s">
        <v>57</v>
      </c>
      <c r="C104" s="20">
        <v>488.321</v>
      </c>
      <c r="D104" s="21">
        <v>0</v>
      </c>
      <c r="E104" s="22">
        <v>51.014</v>
      </c>
      <c r="F104" s="20">
        <v>2820.1</v>
      </c>
      <c r="G104" s="21">
        <v>2820.1</v>
      </c>
      <c r="H104" s="21">
        <v>0</v>
      </c>
      <c r="I104" s="21">
        <v>0</v>
      </c>
      <c r="J104" s="21">
        <v>0</v>
      </c>
      <c r="K104" s="21">
        <v>0</v>
      </c>
      <c r="L104" s="22">
        <v>0</v>
      </c>
      <c r="M104" s="23">
        <f t="shared" si="4"/>
        <v>3308.421</v>
      </c>
    </row>
    <row r="105" spans="1:13" s="44" customFormat="1" ht="25.5">
      <c r="A105" s="38">
        <v>170603</v>
      </c>
      <c r="B105" s="39" t="s">
        <v>72</v>
      </c>
      <c r="C105" s="40">
        <v>100</v>
      </c>
      <c r="D105" s="41">
        <v>0</v>
      </c>
      <c r="E105" s="42">
        <v>0</v>
      </c>
      <c r="F105" s="40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2">
        <v>0</v>
      </c>
      <c r="M105" s="43">
        <f t="shared" si="4"/>
        <v>100</v>
      </c>
    </row>
    <row r="106" spans="1:13" s="44" customFormat="1" ht="63.75">
      <c r="A106" s="38">
        <v>170703</v>
      </c>
      <c r="B106" s="39" t="s">
        <v>73</v>
      </c>
      <c r="C106" s="40">
        <v>388.321</v>
      </c>
      <c r="D106" s="41">
        <v>0</v>
      </c>
      <c r="E106" s="42">
        <v>51.014</v>
      </c>
      <c r="F106" s="40">
        <v>2820.1</v>
      </c>
      <c r="G106" s="41">
        <v>2820.1</v>
      </c>
      <c r="H106" s="41">
        <v>0</v>
      </c>
      <c r="I106" s="41">
        <v>0</v>
      </c>
      <c r="J106" s="41">
        <v>0</v>
      </c>
      <c r="K106" s="41">
        <v>0</v>
      </c>
      <c r="L106" s="42">
        <v>0</v>
      </c>
      <c r="M106" s="43">
        <f t="shared" si="4"/>
        <v>3208.421</v>
      </c>
    </row>
    <row r="107" spans="1:13" s="24" customFormat="1" ht="12.75">
      <c r="A107" s="18">
        <v>240000</v>
      </c>
      <c r="B107" s="19" t="s">
        <v>21</v>
      </c>
      <c r="C107" s="20">
        <v>0</v>
      </c>
      <c r="D107" s="21">
        <v>0</v>
      </c>
      <c r="E107" s="22">
        <v>0</v>
      </c>
      <c r="F107" s="20">
        <v>256.8</v>
      </c>
      <c r="G107" s="21">
        <v>0</v>
      </c>
      <c r="H107" s="21">
        <v>0</v>
      </c>
      <c r="I107" s="21">
        <v>0</v>
      </c>
      <c r="J107" s="21">
        <v>256.8</v>
      </c>
      <c r="K107" s="21">
        <v>0</v>
      </c>
      <c r="L107" s="22">
        <v>0</v>
      </c>
      <c r="M107" s="23">
        <f t="shared" si="4"/>
        <v>256.8</v>
      </c>
    </row>
    <row r="108" spans="1:13" s="44" customFormat="1" ht="38.25">
      <c r="A108" s="38">
        <v>240601</v>
      </c>
      <c r="B108" s="39" t="s">
        <v>74</v>
      </c>
      <c r="C108" s="40">
        <v>0</v>
      </c>
      <c r="D108" s="41">
        <v>0</v>
      </c>
      <c r="E108" s="42">
        <v>0</v>
      </c>
      <c r="F108" s="40">
        <v>216.8</v>
      </c>
      <c r="G108" s="41">
        <v>0</v>
      </c>
      <c r="H108" s="41">
        <v>0</v>
      </c>
      <c r="I108" s="41">
        <v>0</v>
      </c>
      <c r="J108" s="41">
        <v>216.8</v>
      </c>
      <c r="K108" s="41">
        <v>0</v>
      </c>
      <c r="L108" s="42">
        <v>0</v>
      </c>
      <c r="M108" s="43">
        <f t="shared" si="4"/>
        <v>216.8</v>
      </c>
    </row>
    <row r="109" spans="1:13" s="44" customFormat="1" ht="39" thickBot="1">
      <c r="A109" s="45">
        <v>240603</v>
      </c>
      <c r="B109" s="46" t="s">
        <v>75</v>
      </c>
      <c r="C109" s="47">
        <v>0</v>
      </c>
      <c r="D109" s="48">
        <v>0</v>
      </c>
      <c r="E109" s="49">
        <v>0</v>
      </c>
      <c r="F109" s="47">
        <v>40</v>
      </c>
      <c r="G109" s="48">
        <v>0</v>
      </c>
      <c r="H109" s="48">
        <v>0</v>
      </c>
      <c r="I109" s="48">
        <v>0</v>
      </c>
      <c r="J109" s="48">
        <v>40</v>
      </c>
      <c r="K109" s="48">
        <v>0</v>
      </c>
      <c r="L109" s="49">
        <v>0</v>
      </c>
      <c r="M109" s="50">
        <f t="shared" si="4"/>
        <v>40</v>
      </c>
    </row>
    <row r="110" spans="1:13" s="44" customFormat="1" ht="25.5">
      <c r="A110" s="11">
        <v>45</v>
      </c>
      <c r="B110" s="12" t="s">
        <v>76</v>
      </c>
      <c r="C110" s="13">
        <v>1262.6</v>
      </c>
      <c r="D110" s="14">
        <v>830.412</v>
      </c>
      <c r="E110" s="15">
        <v>56.202</v>
      </c>
      <c r="F110" s="13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5">
        <v>0</v>
      </c>
      <c r="M110" s="16">
        <f t="shared" si="4"/>
        <v>1262.6</v>
      </c>
    </row>
    <row r="111" spans="1:13" s="24" customFormat="1" ht="12.75">
      <c r="A111" s="18">
        <v>10000</v>
      </c>
      <c r="B111" s="19" t="s">
        <v>0</v>
      </c>
      <c r="C111" s="20">
        <v>1262.6</v>
      </c>
      <c r="D111" s="21">
        <v>830.412</v>
      </c>
      <c r="E111" s="22">
        <v>56.202</v>
      </c>
      <c r="F111" s="20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2">
        <v>0</v>
      </c>
      <c r="M111" s="23">
        <f t="shared" si="4"/>
        <v>1262.6</v>
      </c>
    </row>
    <row r="112" spans="1:13" s="44" customFormat="1" ht="26.25" thickBot="1">
      <c r="A112" s="45">
        <v>10116</v>
      </c>
      <c r="B112" s="46" t="s">
        <v>1</v>
      </c>
      <c r="C112" s="47">
        <v>1262.6</v>
      </c>
      <c r="D112" s="48">
        <v>830.412</v>
      </c>
      <c r="E112" s="49">
        <v>56.202</v>
      </c>
      <c r="F112" s="47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9">
        <v>0</v>
      </c>
      <c r="M112" s="50">
        <f t="shared" si="4"/>
        <v>1262.6</v>
      </c>
    </row>
    <row r="113" spans="1:13" s="44" customFormat="1" ht="38.25">
      <c r="A113" s="11">
        <v>47</v>
      </c>
      <c r="B113" s="12" t="s">
        <v>77</v>
      </c>
      <c r="C113" s="13">
        <v>685.9</v>
      </c>
      <c r="D113" s="14">
        <v>463.101</v>
      </c>
      <c r="E113" s="15">
        <v>12.482</v>
      </c>
      <c r="F113" s="13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5">
        <v>0</v>
      </c>
      <c r="M113" s="16">
        <f t="shared" si="4"/>
        <v>685.9</v>
      </c>
    </row>
    <row r="114" spans="1:13" s="24" customFormat="1" ht="12.75">
      <c r="A114" s="18">
        <v>10000</v>
      </c>
      <c r="B114" s="19" t="s">
        <v>0</v>
      </c>
      <c r="C114" s="20">
        <v>592.7</v>
      </c>
      <c r="D114" s="21">
        <v>394.791</v>
      </c>
      <c r="E114" s="22">
        <v>12.482</v>
      </c>
      <c r="F114" s="20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2">
        <v>0</v>
      </c>
      <c r="M114" s="23">
        <f t="shared" si="4"/>
        <v>592.7</v>
      </c>
    </row>
    <row r="115" spans="1:13" s="44" customFormat="1" ht="25.5">
      <c r="A115" s="38">
        <v>10116</v>
      </c>
      <c r="B115" s="39" t="s">
        <v>1</v>
      </c>
      <c r="C115" s="40">
        <v>592.7</v>
      </c>
      <c r="D115" s="41">
        <v>394.791</v>
      </c>
      <c r="E115" s="42">
        <v>12.482</v>
      </c>
      <c r="F115" s="40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2">
        <v>0</v>
      </c>
      <c r="M115" s="43">
        <f t="shared" si="4"/>
        <v>592.7</v>
      </c>
    </row>
    <row r="116" spans="1:13" s="24" customFormat="1" ht="38.25">
      <c r="A116" s="18">
        <v>200000</v>
      </c>
      <c r="B116" s="19" t="s">
        <v>78</v>
      </c>
      <c r="C116" s="20">
        <v>93.2</v>
      </c>
      <c r="D116" s="21">
        <v>68.31</v>
      </c>
      <c r="E116" s="22">
        <v>0</v>
      </c>
      <c r="F116" s="20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2">
        <v>0</v>
      </c>
      <c r="M116" s="23">
        <f t="shared" si="4"/>
        <v>93.2</v>
      </c>
    </row>
    <row r="117" spans="1:13" s="44" customFormat="1" ht="13.5" thickBot="1">
      <c r="A117" s="45">
        <v>200700</v>
      </c>
      <c r="B117" s="46" t="s">
        <v>79</v>
      </c>
      <c r="C117" s="47">
        <v>93.2</v>
      </c>
      <c r="D117" s="48">
        <v>68.31</v>
      </c>
      <c r="E117" s="49">
        <v>0</v>
      </c>
      <c r="F117" s="47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9">
        <v>0</v>
      </c>
      <c r="M117" s="50">
        <f t="shared" si="4"/>
        <v>93.2</v>
      </c>
    </row>
    <row r="118" spans="1:13" s="44" customFormat="1" ht="25.5">
      <c r="A118" s="11">
        <v>75</v>
      </c>
      <c r="B118" s="12" t="s">
        <v>80</v>
      </c>
      <c r="C118" s="13">
        <v>6143.296</v>
      </c>
      <c r="D118" s="14">
        <v>3670.016</v>
      </c>
      <c r="E118" s="15">
        <v>192.38</v>
      </c>
      <c r="F118" s="13">
        <v>5813.97</v>
      </c>
      <c r="G118" s="14">
        <v>0</v>
      </c>
      <c r="H118" s="14">
        <v>0</v>
      </c>
      <c r="I118" s="14">
        <v>0</v>
      </c>
      <c r="J118" s="14">
        <v>5813.97</v>
      </c>
      <c r="K118" s="14">
        <v>5813.97</v>
      </c>
      <c r="L118" s="15">
        <v>0</v>
      </c>
      <c r="M118" s="16">
        <f t="shared" si="4"/>
        <v>11957.266</v>
      </c>
    </row>
    <row r="119" spans="1:13" s="24" customFormat="1" ht="12.75">
      <c r="A119" s="18">
        <v>10000</v>
      </c>
      <c r="B119" s="19" t="s">
        <v>0</v>
      </c>
      <c r="C119" s="20">
        <v>1320.3</v>
      </c>
      <c r="D119" s="21">
        <v>870.764</v>
      </c>
      <c r="E119" s="22">
        <v>0</v>
      </c>
      <c r="F119" s="20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2">
        <v>0</v>
      </c>
      <c r="M119" s="23">
        <f t="shared" si="4"/>
        <v>1320.3</v>
      </c>
    </row>
    <row r="120" spans="1:13" s="44" customFormat="1" ht="25.5">
      <c r="A120" s="38">
        <v>10116</v>
      </c>
      <c r="B120" s="39" t="s">
        <v>1</v>
      </c>
      <c r="C120" s="40">
        <v>1320.3</v>
      </c>
      <c r="D120" s="41">
        <v>870.764</v>
      </c>
      <c r="E120" s="42">
        <v>0</v>
      </c>
      <c r="F120" s="40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2">
        <v>0</v>
      </c>
      <c r="M120" s="43">
        <f t="shared" si="4"/>
        <v>1320.3</v>
      </c>
    </row>
    <row r="121" spans="1:13" s="24" customFormat="1" ht="25.5">
      <c r="A121" s="18">
        <v>90000</v>
      </c>
      <c r="B121" s="19" t="s">
        <v>2</v>
      </c>
      <c r="C121" s="20">
        <v>2458.896</v>
      </c>
      <c r="D121" s="21">
        <v>1316.513</v>
      </c>
      <c r="E121" s="22">
        <v>111.649</v>
      </c>
      <c r="F121" s="20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2">
        <v>0</v>
      </c>
      <c r="M121" s="23">
        <f t="shared" si="4"/>
        <v>2458.896</v>
      </c>
    </row>
    <row r="122" spans="1:13" s="44" customFormat="1" ht="51">
      <c r="A122" s="38">
        <v>90700</v>
      </c>
      <c r="B122" s="39" t="s">
        <v>81</v>
      </c>
      <c r="C122" s="40">
        <v>1446.954</v>
      </c>
      <c r="D122" s="41">
        <v>760.005</v>
      </c>
      <c r="E122" s="42">
        <v>103.19</v>
      </c>
      <c r="F122" s="40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2">
        <v>0</v>
      </c>
      <c r="M122" s="43">
        <f t="shared" si="4"/>
        <v>1446.954</v>
      </c>
    </row>
    <row r="123" spans="1:13" s="44" customFormat="1" ht="25.5">
      <c r="A123" s="38">
        <v>91101</v>
      </c>
      <c r="B123" s="39" t="s">
        <v>82</v>
      </c>
      <c r="C123" s="40">
        <v>803.342</v>
      </c>
      <c r="D123" s="41">
        <v>556.508</v>
      </c>
      <c r="E123" s="42">
        <v>8.459</v>
      </c>
      <c r="F123" s="40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2">
        <v>0</v>
      </c>
      <c r="M123" s="43">
        <f t="shared" si="4"/>
        <v>803.342</v>
      </c>
    </row>
    <row r="124" spans="1:13" s="44" customFormat="1" ht="38.25">
      <c r="A124" s="38">
        <v>91102</v>
      </c>
      <c r="B124" s="39" t="s">
        <v>83</v>
      </c>
      <c r="C124" s="40">
        <v>5</v>
      </c>
      <c r="D124" s="41">
        <v>0</v>
      </c>
      <c r="E124" s="42">
        <v>0</v>
      </c>
      <c r="F124" s="40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2">
        <v>0</v>
      </c>
      <c r="M124" s="43">
        <f t="shared" si="4"/>
        <v>5</v>
      </c>
    </row>
    <row r="125" spans="1:13" s="44" customFormat="1" ht="38.25">
      <c r="A125" s="38">
        <v>91103</v>
      </c>
      <c r="B125" s="39" t="s">
        <v>84</v>
      </c>
      <c r="C125" s="40">
        <v>40</v>
      </c>
      <c r="D125" s="41">
        <v>0</v>
      </c>
      <c r="E125" s="42">
        <v>0</v>
      </c>
      <c r="F125" s="40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2">
        <v>0</v>
      </c>
      <c r="M125" s="43">
        <f t="shared" si="4"/>
        <v>40</v>
      </c>
    </row>
    <row r="126" spans="1:13" s="44" customFormat="1" ht="89.25">
      <c r="A126" s="38">
        <v>91108</v>
      </c>
      <c r="B126" s="39" t="s">
        <v>20</v>
      </c>
      <c r="C126" s="40">
        <v>19</v>
      </c>
      <c r="D126" s="41">
        <v>0</v>
      </c>
      <c r="E126" s="42">
        <v>0</v>
      </c>
      <c r="F126" s="40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2">
        <v>0</v>
      </c>
      <c r="M126" s="43">
        <f t="shared" si="4"/>
        <v>19</v>
      </c>
    </row>
    <row r="127" spans="1:13" s="44" customFormat="1" ht="38.25">
      <c r="A127" s="38">
        <v>91209</v>
      </c>
      <c r="B127" s="39" t="s">
        <v>85</v>
      </c>
      <c r="C127" s="40">
        <v>144.6</v>
      </c>
      <c r="D127" s="41">
        <v>0</v>
      </c>
      <c r="E127" s="42">
        <v>0</v>
      </c>
      <c r="F127" s="40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2">
        <v>0</v>
      </c>
      <c r="M127" s="43">
        <f t="shared" si="4"/>
        <v>144.6</v>
      </c>
    </row>
    <row r="128" spans="1:13" s="24" customFormat="1" ht="12.75">
      <c r="A128" s="18">
        <v>120000</v>
      </c>
      <c r="B128" s="19" t="s">
        <v>86</v>
      </c>
      <c r="C128" s="20">
        <v>152</v>
      </c>
      <c r="D128" s="21">
        <v>0</v>
      </c>
      <c r="E128" s="22">
        <v>0</v>
      </c>
      <c r="F128" s="20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2">
        <v>0</v>
      </c>
      <c r="M128" s="23">
        <f t="shared" si="4"/>
        <v>152</v>
      </c>
    </row>
    <row r="129" spans="1:13" s="44" customFormat="1" ht="25.5">
      <c r="A129" s="38">
        <v>120201</v>
      </c>
      <c r="B129" s="39" t="s">
        <v>87</v>
      </c>
      <c r="C129" s="40">
        <v>152</v>
      </c>
      <c r="D129" s="41">
        <v>0</v>
      </c>
      <c r="E129" s="42">
        <v>0</v>
      </c>
      <c r="F129" s="40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2">
        <v>0</v>
      </c>
      <c r="M129" s="43">
        <f t="shared" si="4"/>
        <v>152</v>
      </c>
    </row>
    <row r="130" spans="1:13" s="24" customFormat="1" ht="12.75">
      <c r="A130" s="18">
        <v>130000</v>
      </c>
      <c r="B130" s="19" t="s">
        <v>88</v>
      </c>
      <c r="C130" s="20">
        <v>2209.1</v>
      </c>
      <c r="D130" s="21">
        <v>1482.739</v>
      </c>
      <c r="E130" s="22">
        <v>80.731</v>
      </c>
      <c r="F130" s="20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2">
        <v>0</v>
      </c>
      <c r="M130" s="23">
        <f t="shared" si="4"/>
        <v>2209.1</v>
      </c>
    </row>
    <row r="131" spans="1:13" s="44" customFormat="1" ht="25.5">
      <c r="A131" s="38">
        <v>130102</v>
      </c>
      <c r="B131" s="39" t="s">
        <v>89</v>
      </c>
      <c r="C131" s="40">
        <v>3.2</v>
      </c>
      <c r="D131" s="41">
        <v>0</v>
      </c>
      <c r="E131" s="42">
        <v>0</v>
      </c>
      <c r="F131" s="40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2">
        <v>0</v>
      </c>
      <c r="M131" s="43">
        <f t="shared" si="4"/>
        <v>3.2</v>
      </c>
    </row>
    <row r="132" spans="1:13" s="44" customFormat="1" ht="38.25">
      <c r="A132" s="38">
        <v>130106</v>
      </c>
      <c r="B132" s="39" t="s">
        <v>90</v>
      </c>
      <c r="C132" s="40">
        <v>0.6</v>
      </c>
      <c r="D132" s="41">
        <v>0</v>
      </c>
      <c r="E132" s="42">
        <v>0</v>
      </c>
      <c r="F132" s="40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2">
        <v>0</v>
      </c>
      <c r="M132" s="43">
        <f t="shared" si="4"/>
        <v>0.6</v>
      </c>
    </row>
    <row r="133" spans="1:13" s="44" customFormat="1" ht="38.25">
      <c r="A133" s="38">
        <v>130107</v>
      </c>
      <c r="B133" s="39" t="s">
        <v>91</v>
      </c>
      <c r="C133" s="40">
        <v>2117.5</v>
      </c>
      <c r="D133" s="41">
        <v>1482.739</v>
      </c>
      <c r="E133" s="42">
        <v>80.731</v>
      </c>
      <c r="F133" s="40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2">
        <v>0</v>
      </c>
      <c r="M133" s="43">
        <f t="shared" si="4"/>
        <v>2117.5</v>
      </c>
    </row>
    <row r="134" spans="1:13" s="44" customFormat="1" ht="12.75">
      <c r="A134" s="38">
        <v>130112</v>
      </c>
      <c r="B134" s="39" t="s">
        <v>9</v>
      </c>
      <c r="C134" s="40">
        <v>80</v>
      </c>
      <c r="D134" s="41">
        <v>0</v>
      </c>
      <c r="E134" s="42">
        <v>0</v>
      </c>
      <c r="F134" s="40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2">
        <v>0</v>
      </c>
      <c r="M134" s="43">
        <f t="shared" si="4"/>
        <v>80</v>
      </c>
    </row>
    <row r="135" spans="1:13" s="44" customFormat="1" ht="25.5">
      <c r="A135" s="38">
        <v>130115</v>
      </c>
      <c r="B135" s="39" t="s">
        <v>92</v>
      </c>
      <c r="C135" s="40">
        <v>7.8</v>
      </c>
      <c r="D135" s="41">
        <v>0</v>
      </c>
      <c r="E135" s="42">
        <v>0</v>
      </c>
      <c r="F135" s="40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2">
        <v>0</v>
      </c>
      <c r="M135" s="43">
        <f t="shared" si="4"/>
        <v>7.8</v>
      </c>
    </row>
    <row r="136" spans="1:13" s="24" customFormat="1" ht="25.5">
      <c r="A136" s="18">
        <v>180000</v>
      </c>
      <c r="B136" s="19" t="s">
        <v>6</v>
      </c>
      <c r="C136" s="20">
        <v>0</v>
      </c>
      <c r="D136" s="21">
        <v>0</v>
      </c>
      <c r="E136" s="22">
        <v>0</v>
      </c>
      <c r="F136" s="20">
        <v>5813.97</v>
      </c>
      <c r="G136" s="21">
        <v>0</v>
      </c>
      <c r="H136" s="21">
        <v>0</v>
      </c>
      <c r="I136" s="21">
        <v>0</v>
      </c>
      <c r="J136" s="21">
        <v>5813.97</v>
      </c>
      <c r="K136" s="21">
        <v>5813.97</v>
      </c>
      <c r="L136" s="22">
        <v>0</v>
      </c>
      <c r="M136" s="23">
        <f t="shared" si="4"/>
        <v>5813.97</v>
      </c>
    </row>
    <row r="137" spans="1:13" s="44" customFormat="1" ht="38.25">
      <c r="A137" s="38">
        <v>180109</v>
      </c>
      <c r="B137" s="39" t="s">
        <v>93</v>
      </c>
      <c r="C137" s="40">
        <v>0</v>
      </c>
      <c r="D137" s="41">
        <v>0</v>
      </c>
      <c r="E137" s="42">
        <v>0</v>
      </c>
      <c r="F137" s="40">
        <v>5813.97</v>
      </c>
      <c r="G137" s="41">
        <v>0</v>
      </c>
      <c r="H137" s="41">
        <v>0</v>
      </c>
      <c r="I137" s="41">
        <v>0</v>
      </c>
      <c r="J137" s="41">
        <v>5813.97</v>
      </c>
      <c r="K137" s="41">
        <v>5813.97</v>
      </c>
      <c r="L137" s="42">
        <v>0</v>
      </c>
      <c r="M137" s="43">
        <f t="shared" si="4"/>
        <v>5813.97</v>
      </c>
    </row>
    <row r="138" spans="1:13" s="24" customFormat="1" ht="25.5">
      <c r="A138" s="18">
        <v>250000</v>
      </c>
      <c r="B138" s="19" t="s">
        <v>8</v>
      </c>
      <c r="C138" s="20">
        <v>3</v>
      </c>
      <c r="D138" s="21">
        <v>0</v>
      </c>
      <c r="E138" s="22">
        <v>0</v>
      </c>
      <c r="F138" s="20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2">
        <v>0</v>
      </c>
      <c r="M138" s="23">
        <f t="shared" si="4"/>
        <v>3</v>
      </c>
    </row>
    <row r="139" spans="1:13" s="44" customFormat="1" ht="13.5" thickBot="1">
      <c r="A139" s="45">
        <v>250404</v>
      </c>
      <c r="B139" s="46" t="s">
        <v>9</v>
      </c>
      <c r="C139" s="47">
        <v>3</v>
      </c>
      <c r="D139" s="48">
        <v>0</v>
      </c>
      <c r="E139" s="49">
        <v>0</v>
      </c>
      <c r="F139" s="47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9">
        <v>0</v>
      </c>
      <c r="M139" s="50">
        <f t="shared" si="4"/>
        <v>3</v>
      </c>
    </row>
    <row r="140" spans="1:13" s="44" customFormat="1" ht="25.5">
      <c r="A140" s="11">
        <v>76</v>
      </c>
      <c r="B140" s="12" t="s">
        <v>94</v>
      </c>
      <c r="C140" s="13">
        <f>C141</f>
        <v>3593.023</v>
      </c>
      <c r="D140" s="14">
        <f aca="true" t="shared" si="5" ref="D140:M140">D141</f>
        <v>0</v>
      </c>
      <c r="E140" s="15">
        <f t="shared" si="5"/>
        <v>0</v>
      </c>
      <c r="F140" s="13">
        <f t="shared" si="5"/>
        <v>166.8</v>
      </c>
      <c r="G140" s="14">
        <f t="shared" si="5"/>
        <v>166.8</v>
      </c>
      <c r="H140" s="14">
        <f t="shared" si="5"/>
        <v>0</v>
      </c>
      <c r="I140" s="14">
        <f t="shared" si="5"/>
        <v>0</v>
      </c>
      <c r="J140" s="14">
        <f t="shared" si="5"/>
        <v>0</v>
      </c>
      <c r="K140" s="14">
        <f t="shared" si="5"/>
        <v>0</v>
      </c>
      <c r="L140" s="15">
        <f t="shared" si="5"/>
        <v>0</v>
      </c>
      <c r="M140" s="16">
        <f t="shared" si="5"/>
        <v>3759.8230000000003</v>
      </c>
    </row>
    <row r="141" spans="1:13" s="24" customFormat="1" ht="25.5">
      <c r="A141" s="18">
        <v>250000</v>
      </c>
      <c r="B141" s="19" t="s">
        <v>8</v>
      </c>
      <c r="C141" s="20">
        <f>C142+C143+C144+C145</f>
        <v>3593.023</v>
      </c>
      <c r="D141" s="20">
        <f aca="true" t="shared" si="6" ref="D141:M141">D142+D143+D144+D145</f>
        <v>0</v>
      </c>
      <c r="E141" s="20">
        <f t="shared" si="6"/>
        <v>0</v>
      </c>
      <c r="F141" s="20">
        <f t="shared" si="6"/>
        <v>166.8</v>
      </c>
      <c r="G141" s="20">
        <f t="shared" si="6"/>
        <v>166.8</v>
      </c>
      <c r="H141" s="20">
        <f t="shared" si="6"/>
        <v>0</v>
      </c>
      <c r="I141" s="20">
        <f t="shared" si="6"/>
        <v>0</v>
      </c>
      <c r="J141" s="20">
        <f t="shared" si="6"/>
        <v>0</v>
      </c>
      <c r="K141" s="20">
        <f t="shared" si="6"/>
        <v>0</v>
      </c>
      <c r="L141" s="20">
        <f t="shared" si="6"/>
        <v>0</v>
      </c>
      <c r="M141" s="20">
        <f t="shared" si="6"/>
        <v>3759.8230000000003</v>
      </c>
    </row>
    <row r="142" spans="1:13" s="44" customFormat="1" ht="12.75">
      <c r="A142" s="38">
        <v>250102</v>
      </c>
      <c r="B142" s="39" t="s">
        <v>95</v>
      </c>
      <c r="C142" s="40">
        <v>2559.823</v>
      </c>
      <c r="D142" s="41">
        <v>0</v>
      </c>
      <c r="E142" s="42">
        <v>0</v>
      </c>
      <c r="F142" s="40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2">
        <v>0</v>
      </c>
      <c r="M142" s="43">
        <f>C142+F142</f>
        <v>2559.823</v>
      </c>
    </row>
    <row r="143" spans="1:13" s="44" customFormat="1" ht="76.5">
      <c r="A143" s="38">
        <v>250311</v>
      </c>
      <c r="B143" s="39" t="s">
        <v>116</v>
      </c>
      <c r="C143" s="40">
        <v>878.9</v>
      </c>
      <c r="D143" s="41">
        <v>0</v>
      </c>
      <c r="E143" s="42">
        <v>0</v>
      </c>
      <c r="F143" s="40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2">
        <v>0</v>
      </c>
      <c r="M143" s="43">
        <f>C143+F143</f>
        <v>878.9</v>
      </c>
    </row>
    <row r="144" spans="1:13" s="44" customFormat="1" ht="12.75">
      <c r="A144" s="38">
        <v>250315</v>
      </c>
      <c r="B144" s="39" t="s">
        <v>117</v>
      </c>
      <c r="C144" s="40">
        <v>154.3</v>
      </c>
      <c r="D144" s="41">
        <v>0</v>
      </c>
      <c r="E144" s="42">
        <v>0</v>
      </c>
      <c r="F144" s="40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2">
        <v>0</v>
      </c>
      <c r="M144" s="43">
        <f>C144+F144</f>
        <v>154.3</v>
      </c>
    </row>
    <row r="145" spans="1:13" s="44" customFormat="1" ht="77.25" thickBot="1">
      <c r="A145" s="45">
        <v>250354</v>
      </c>
      <c r="B145" s="46" t="s">
        <v>96</v>
      </c>
      <c r="C145" s="47">
        <v>0</v>
      </c>
      <c r="D145" s="48">
        <v>0</v>
      </c>
      <c r="E145" s="49">
        <v>0</v>
      </c>
      <c r="F145" s="47">
        <v>166.8</v>
      </c>
      <c r="G145" s="48">
        <v>166.8</v>
      </c>
      <c r="H145" s="48">
        <v>0</v>
      </c>
      <c r="I145" s="48">
        <v>0</v>
      </c>
      <c r="J145" s="48">
        <v>0</v>
      </c>
      <c r="K145" s="48">
        <v>0</v>
      </c>
      <c r="L145" s="49">
        <v>0</v>
      </c>
      <c r="M145" s="50">
        <f>C145+F145</f>
        <v>166.8</v>
      </c>
    </row>
    <row r="146" spans="1:13" s="54" customFormat="1" ht="15" thickBot="1">
      <c r="A146" s="51"/>
      <c r="B146" s="52" t="s">
        <v>118</v>
      </c>
      <c r="C146" s="53">
        <f>C13+C24+C40+C50+C87+C110+C113+C118+C140+C97</f>
        <v>321728.1809999999</v>
      </c>
      <c r="D146" s="53">
        <f aca="true" t="shared" si="7" ref="D146:M146">D13+D24+D40+D50+D87+D110+D113+D118+D140+D97</f>
        <v>125895.33499999999</v>
      </c>
      <c r="E146" s="53">
        <f t="shared" si="7"/>
        <v>14266.965999999999</v>
      </c>
      <c r="F146" s="53">
        <f t="shared" si="7"/>
        <v>13592.456</v>
      </c>
      <c r="G146" s="53">
        <f t="shared" si="7"/>
        <v>7453.686</v>
      </c>
      <c r="H146" s="53">
        <f t="shared" si="7"/>
        <v>1201.4070000000002</v>
      </c>
      <c r="I146" s="53">
        <f t="shared" si="7"/>
        <v>213.11</v>
      </c>
      <c r="J146" s="53">
        <f t="shared" si="7"/>
        <v>6138.77</v>
      </c>
      <c r="K146" s="53">
        <f t="shared" si="7"/>
        <v>5849.97</v>
      </c>
      <c r="L146" s="53">
        <f t="shared" si="7"/>
        <v>36</v>
      </c>
      <c r="M146" s="53">
        <f t="shared" si="7"/>
        <v>335320.63699999993</v>
      </c>
    </row>
    <row r="147" spans="1:13" s="54" customFormat="1" ht="14.25">
      <c r="A147" s="55"/>
      <c r="B147" s="56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</row>
    <row r="148" spans="1:13" s="54" customFormat="1" ht="14.25">
      <c r="A148" s="55"/>
      <c r="B148" s="56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</row>
    <row r="149" spans="1:13" s="4" customFormat="1" ht="12.75">
      <c r="A149" s="7"/>
      <c r="B149" s="58" t="s">
        <v>124</v>
      </c>
      <c r="C149" s="7"/>
      <c r="D149" s="7"/>
      <c r="E149" s="7"/>
      <c r="F149" s="7"/>
      <c r="G149" s="7"/>
      <c r="H149" s="58" t="s">
        <v>119</v>
      </c>
      <c r="I149" s="7"/>
      <c r="J149" s="7"/>
      <c r="K149" s="7"/>
      <c r="L149" s="7"/>
      <c r="M149" s="7"/>
    </row>
  </sheetData>
  <autoFilter ref="A13:M146"/>
  <mergeCells count="21">
    <mergeCell ref="A4:M4"/>
    <mergeCell ref="A5:M5"/>
    <mergeCell ref="M7:M11"/>
    <mergeCell ref="C8:C11"/>
    <mergeCell ref="F8:F11"/>
    <mergeCell ref="G8:G11"/>
    <mergeCell ref="D10:D11"/>
    <mergeCell ref="A7:A9"/>
    <mergeCell ref="B7:B9"/>
    <mergeCell ref="C7:E7"/>
    <mergeCell ref="F7:L7"/>
    <mergeCell ref="D8:E9"/>
    <mergeCell ref="H8:I9"/>
    <mergeCell ref="J8:J11"/>
    <mergeCell ref="H10:H11"/>
    <mergeCell ref="A10:A11"/>
    <mergeCell ref="K10:K11"/>
    <mergeCell ref="K8:L9"/>
    <mergeCell ref="E10:E11"/>
    <mergeCell ref="B10:B11"/>
    <mergeCell ref="I10:I11"/>
  </mergeCells>
  <printOptions/>
  <pageMargins left="0.28" right="0.17" top="0.21" bottom="0.16" header="0.17" footer="0.17"/>
  <pageSetup fitToHeight="3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2012-12-26T10:45:37Z</cp:lastPrinted>
  <dcterms:modified xsi:type="dcterms:W3CDTF">2013-01-02T06:02:41Z</dcterms:modified>
  <cp:category/>
  <cp:version/>
  <cp:contentType/>
  <cp:contentStatus/>
</cp:coreProperties>
</file>