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'Лист1'!$A$1:$F$159</definedName>
  </definedNames>
  <calcPr fullCalcOnLoad="1"/>
</workbook>
</file>

<file path=xl/sharedStrings.xml><?xml version="1.0" encoding="utf-8"?>
<sst xmlns="http://schemas.openxmlformats.org/spreadsheetml/2006/main" count="241" uniqueCount="122">
  <si>
    <t xml:space="preserve">                         </t>
  </si>
  <si>
    <t>Код</t>
  </si>
  <si>
    <t xml:space="preserve"> Найменування</t>
  </si>
  <si>
    <t>Всього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</si>
  <si>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</si>
  <si>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</si>
  <si>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</si>
  <si>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</si>
  <si>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</si>
  <si>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Капітальні видатки</t>
  </si>
  <si>
    <t>Загальний фонд</t>
  </si>
  <si>
    <t>Спеціальний фонд</t>
  </si>
  <si>
    <t>Секретар міської ради                                                              М.Л. Власов</t>
  </si>
  <si>
    <t>БЮДЖЕТА М. ЛИСИЧАНСЬК НА 2014 РІК</t>
  </si>
  <si>
    <t xml:space="preserve">                             Всього</t>
  </si>
  <si>
    <t xml:space="preserve">     Управління з виконання політики Лисичанської міської ради в галузі ЖКГ</t>
  </si>
  <si>
    <t xml:space="preserve">       Управління праці і соціального захисту населення Лисичанської міської ради </t>
  </si>
  <si>
    <t>010116</t>
  </si>
  <si>
    <t>Органи місцевого самоврядування</t>
  </si>
  <si>
    <t>2110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</si>
  <si>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</si>
  <si>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</si>
  <si>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</si>
  <si>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</si>
  <si>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</si>
  <si>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2200</t>
  </si>
  <si>
    <t>Використання товарів і послуг</t>
  </si>
  <si>
    <t>2240</t>
  </si>
  <si>
    <t>Оплата послуг (крім комунальних)</t>
  </si>
  <si>
    <t>2700</t>
  </si>
  <si>
    <t>Соціальне забезпечення</t>
  </si>
  <si>
    <t>2730</t>
  </si>
  <si>
    <t>Інші виплати населенню</t>
  </si>
  <si>
    <t>3200</t>
  </si>
  <si>
    <t>Капітальні трансферти</t>
  </si>
  <si>
    <t>Капітальні трансферти підприємствам (установам, організаціям)</t>
  </si>
  <si>
    <t>2270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</si>
  <si>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</si>
  <si>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</si>
  <si>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</si>
  <si>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 xml:space="preserve">    Фінансове управління Лисичанської міської Ради</t>
  </si>
  <si>
    <t>130107</t>
  </si>
  <si>
    <t>Утримання та навчально-тренувальна робота дитячо-юнацьких спортивних шкіл</t>
  </si>
  <si>
    <t>Предмети, матеріали, обладнання та інвентар</t>
  </si>
  <si>
    <t>Видатки на відрядження</t>
  </si>
  <si>
    <t xml:space="preserve">Оплата теплопостачання </t>
  </si>
  <si>
    <t>250102</t>
  </si>
  <si>
    <t>Резервний фонд</t>
  </si>
  <si>
    <t>9000</t>
  </si>
  <si>
    <t>Нерозподілені видатки</t>
  </si>
  <si>
    <t xml:space="preserve">  Виконавчий комитет Лисичанської міської ради Луганської області</t>
  </si>
  <si>
    <t>03</t>
  </si>
  <si>
    <t>Управління капітального будівництва Лисичанської міської ради</t>
  </si>
  <si>
    <t>200700</t>
  </si>
  <si>
    <t>Інші природоохоронні заходи</t>
  </si>
  <si>
    <t>2800</t>
  </si>
  <si>
    <t>Інші поточні видатки</t>
  </si>
  <si>
    <t>090412</t>
  </si>
  <si>
    <t>Інші видатки на соціальний захист населення</t>
  </si>
  <si>
    <t>180404</t>
  </si>
  <si>
    <t>Підтримка малого і середнього підприємництва</t>
  </si>
  <si>
    <t>091204</t>
  </si>
  <si>
    <t>Територіальні центри соціального обслуговування (надання соціальних послуг)</t>
  </si>
  <si>
    <t>240603</t>
  </si>
  <si>
    <t>Ліквідація іншого забруднення навколишнього природного середовища</t>
  </si>
  <si>
    <t>250404</t>
  </si>
  <si>
    <t>Інші видатки</t>
  </si>
  <si>
    <t>Відділ освіти Лисичанської міської ради</t>
  </si>
  <si>
    <t>Дошкільні заклади освіти</t>
  </si>
  <si>
    <t>Загальноосвітні школи (в т.ч. школа-дитячий садок, інтернат при школі), спеціалізовані школи, ліцеї, гімназії, колегіуми</t>
  </si>
  <si>
    <t>070101</t>
  </si>
  <si>
    <t>070201</t>
  </si>
  <si>
    <t>070804</t>
  </si>
  <si>
    <t>Централізовані бухгалтерії обласних, міських, районних відділів освіти</t>
  </si>
  <si>
    <t>2271</t>
  </si>
  <si>
    <t>Управління охорони здоров’я Лисичанської міської ради</t>
  </si>
  <si>
    <t>Лікарні </t>
  </si>
  <si>
    <t>2000</t>
  </si>
  <si>
    <t>080101</t>
  </si>
  <si>
    <t>2220</t>
  </si>
  <si>
    <t>Медикаменти та перев'язувальні матеріали</t>
  </si>
  <si>
    <t>2230</t>
  </si>
  <si>
    <t>Продукти харчування</t>
  </si>
  <si>
    <t>2274</t>
  </si>
  <si>
    <t>Оплата природного газу</t>
  </si>
  <si>
    <t>080500</t>
  </si>
  <si>
    <t>Загальні і спеціалізовані стоматологічні поліклініки </t>
  </si>
  <si>
    <t>080800</t>
  </si>
  <si>
    <t>Центри первинної медичної (медико-санітарної) допомоги</t>
  </si>
  <si>
    <t>081003</t>
  </si>
  <si>
    <t xml:space="preserve"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 </t>
  </si>
  <si>
    <t>081002</t>
  </si>
  <si>
    <t>Інші заходи по охороні здоров'я</t>
  </si>
  <si>
    <t>2710</t>
  </si>
  <si>
    <t>Виплата пенсій і допомоги</t>
  </si>
  <si>
    <t>Капітальний ремонт</t>
  </si>
  <si>
    <t>Капітальний ремонт інших об'єктів</t>
  </si>
  <si>
    <t>Програма стабілізації та соціально-економічного розвитку територій</t>
  </si>
  <si>
    <t xml:space="preserve">Дослідження і розробки, окремі заходи по реалізації державних (регіональних) програм </t>
  </si>
  <si>
    <t xml:space="preserve">Дослідження і розробки, окремі заходи розвитку по реалізації державних (регіональних) програм </t>
  </si>
  <si>
    <t>180109</t>
  </si>
  <si>
    <t>Відділ культури Лисичанської міської ради</t>
  </si>
  <si>
    <t>110204</t>
  </si>
  <si>
    <t>Палаци і будинки культури, клуби та інші заклади клубного типу </t>
  </si>
  <si>
    <t>Придбання основного капіталу</t>
  </si>
  <si>
    <t>Придбання обладнання і предметів довгострокового користування</t>
  </si>
  <si>
    <t>100203</t>
  </si>
  <si>
    <t>Благоустрій міст, сіл, селищ</t>
  </si>
  <si>
    <t>Додаток №3</t>
  </si>
  <si>
    <t>100102</t>
  </si>
  <si>
    <t>Капітальний ремонт житлового фонду місцевих органів влади</t>
  </si>
  <si>
    <t>Капітальний ремонт житлового фонду (приміщень)</t>
  </si>
  <si>
    <t>100201</t>
  </si>
  <si>
    <t>Теплові мережі</t>
  </si>
  <si>
    <t>Капітальне будівництво (придбання)</t>
  </si>
  <si>
    <t>Капітальне будівництво (придбання) інших об'єктів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</si>
  <si>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</si>
  <si>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</si>
  <si>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Поточні трансферти</t>
  </si>
  <si>
    <t>Субсидії та поточні трансферти підприємствам (установам, організаціям)</t>
  </si>
  <si>
    <t xml:space="preserve">          до рішення міської ради</t>
  </si>
  <si>
    <t xml:space="preserve">         №73/1173 від 23.10.2014р.                  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</si>
</sst>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9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77" fontId="13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49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177" fontId="1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17" fillId="0" borderId="1" xfId="0" applyFont="1" applyBorder="1" applyAlignment="1">
      <alignment/>
    </xf>
    <xf numFmtId="49" fontId="17" fillId="0" borderId="1" xfId="0" applyNumberFormat="1" applyFont="1" applyBorder="1" applyAlignment="1">
      <alignment horizontal="right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9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177" fontId="13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wrapText="1"/>
    </xf>
    <xf numFmtId="0" fontId="18" fillId="0" borderId="1" xfId="0" applyFont="1" applyBorder="1" applyAlignment="1">
      <alignment/>
    </xf>
    <xf numFmtId="180" fontId="13" fillId="0" borderId="1" xfId="0" applyNumberFormat="1" applyFont="1" applyBorder="1" applyAlignment="1">
      <alignment/>
    </xf>
    <xf numFmtId="180" fontId="16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view="pageBreakPreview" zoomScaleSheetLayoutView="100" workbookViewId="0" topLeftCell="A151">
      <selection activeCell="A4" sqref="A4:F4"/>
    </sheetView>
  </sheetViews>
  <sheetFormatPr defaultColWidth="9.00390625" defaultRowHeight="12.75"/>
  <cols>
    <col min="1" max="1" width="5.375" style="0" customWidth="1"/>
    <col min="2" max="2" width="9.375" style="0" customWidth="1"/>
    <col min="3" max="3" width="70.00390625" style="0" customWidth="1"/>
    <col min="4" max="4" width="14.125" style="0" customWidth="1"/>
    <col min="5" max="6" width="17.625" style="0" customWidth="1"/>
  </cols>
  <sheetData>
    <row r="1" spans="1:6" ht="18">
      <c r="A1" s="1" t="s">
        <v>4</v>
      </c>
      <c r="B1" s="4"/>
      <c r="C1" s="4"/>
      <c r="D1" s="51" t="s">
        <v>108</v>
      </c>
      <c r="E1" s="51"/>
      <c r="F1" s="7"/>
    </row>
    <row r="2" spans="1:6" ht="18">
      <c r="A2" s="1" t="s">
        <v>5</v>
      </c>
      <c r="B2" s="4"/>
      <c r="C2" s="4"/>
      <c r="D2" s="54" t="s">
        <v>120</v>
      </c>
      <c r="E2" s="54"/>
      <c r="F2" s="54"/>
    </row>
    <row r="3" spans="1:6" ht="18">
      <c r="A3" s="1" t="s">
        <v>6</v>
      </c>
      <c r="B3" s="4"/>
      <c r="C3" s="4"/>
      <c r="D3" s="34" t="s">
        <v>121</v>
      </c>
      <c r="E3" s="6"/>
      <c r="F3" s="6"/>
    </row>
    <row r="4" spans="1:6" ht="15.75">
      <c r="A4" s="52"/>
      <c r="B4" s="52"/>
      <c r="C4" s="52"/>
      <c r="D4" s="52"/>
      <c r="E4" s="52"/>
      <c r="F4" s="52"/>
    </row>
    <row r="5" spans="1:6" ht="22.5">
      <c r="A5" s="53" t="s">
        <v>7</v>
      </c>
      <c r="B5" s="53"/>
      <c r="C5" s="53"/>
      <c r="D5" s="53"/>
      <c r="E5" s="53"/>
      <c r="F5" s="53"/>
    </row>
    <row r="6" spans="1:6" ht="22.5">
      <c r="A6" s="53" t="s">
        <v>13</v>
      </c>
      <c r="B6" s="53"/>
      <c r="C6" s="53"/>
      <c r="D6" s="53"/>
      <c r="E6" s="53"/>
      <c r="F6" s="53"/>
    </row>
    <row r="7" spans="1:6" ht="15.75">
      <c r="A7" s="2" t="s">
        <v>0</v>
      </c>
      <c r="B7" s="4"/>
      <c r="C7" s="5"/>
      <c r="D7" s="5"/>
      <c r="E7" s="5"/>
      <c r="F7" s="3" t="s">
        <v>8</v>
      </c>
    </row>
    <row r="8" spans="1:6" ht="31.5" customHeight="1">
      <c r="A8" s="49" t="s">
        <v>1</v>
      </c>
      <c r="B8" s="50"/>
      <c r="C8" s="27" t="s">
        <v>2</v>
      </c>
      <c r="D8" s="10" t="s">
        <v>10</v>
      </c>
      <c r="E8" s="10" t="s">
        <v>11</v>
      </c>
      <c r="F8" s="11" t="s">
        <v>3</v>
      </c>
    </row>
    <row r="9" spans="1:6" ht="38.25" customHeight="1">
      <c r="A9" s="35">
        <v>47</v>
      </c>
      <c r="B9" s="13"/>
      <c r="C9" s="30" t="s">
        <v>52</v>
      </c>
      <c r="D9" s="32">
        <f>D10+D22</f>
        <v>0</v>
      </c>
      <c r="E9" s="32">
        <f>E10+E21</f>
        <v>0</v>
      </c>
      <c r="F9" s="32">
        <v>0</v>
      </c>
    </row>
    <row r="10" spans="1:6" ht="28.5" customHeight="1">
      <c r="A10" s="15"/>
      <c r="B10" s="25" t="s">
        <v>17</v>
      </c>
      <c r="C10" s="13" t="s">
        <v>18</v>
      </c>
      <c r="D10" s="19">
        <f>D11</f>
        <v>-0.27700000000000014</v>
      </c>
      <c r="E10" s="19">
        <v>0</v>
      </c>
      <c r="F10" s="19">
        <f>F11</f>
        <v>-0.27700000000000014</v>
      </c>
    </row>
    <row r="11" spans="1:6" ht="21" customHeight="1">
      <c r="A11" s="15"/>
      <c r="B11" s="17">
        <v>2000</v>
      </c>
      <c r="C11" s="17" t="s">
        <v>20</v>
      </c>
      <c r="D11" s="18">
        <f>D12+D15+D17</f>
        <v>-0.27700000000000014</v>
      </c>
      <c r="E11" s="18">
        <v>0</v>
      </c>
      <c r="F11" s="18">
        <f>F12+F15+F17</f>
        <v>-0.27700000000000014</v>
      </c>
    </row>
    <row r="12" spans="1:6" ht="21.75" customHeight="1">
      <c r="A12" s="15"/>
      <c r="B12" s="26">
        <v>2100</v>
      </c>
      <c r="C12" s="26" t="s">
        <v>21</v>
      </c>
      <c r="D12" s="18">
        <f>D13+D14</f>
        <v>-3.396</v>
      </c>
      <c r="E12" s="18">
        <v>0</v>
      </c>
      <c r="F12" s="18">
        <f>F13+F14</f>
        <v>-3.396</v>
      </c>
    </row>
    <row r="13" spans="1:6" ht="19.5" customHeight="1">
      <c r="A13" s="15"/>
      <c r="B13" s="29" t="s">
        <v>19</v>
      </c>
      <c r="C13" s="26" t="s">
        <v>22</v>
      </c>
      <c r="D13" s="18">
        <v>-3.226</v>
      </c>
      <c r="E13" s="18">
        <v>0</v>
      </c>
      <c r="F13" s="18">
        <v>-3.226</v>
      </c>
    </row>
    <row r="14" spans="1:6" ht="18.75" customHeight="1">
      <c r="A14" s="15"/>
      <c r="B14" s="17">
        <v>2120</v>
      </c>
      <c r="C14" s="21" t="s">
        <v>24</v>
      </c>
      <c r="D14" s="18">
        <v>-0.17</v>
      </c>
      <c r="E14" s="18">
        <v>0</v>
      </c>
      <c r="F14" s="18">
        <v>-0.17</v>
      </c>
    </row>
    <row r="15" spans="1:6" ht="21.75" customHeight="1">
      <c r="A15" s="15"/>
      <c r="B15" s="29" t="s">
        <v>25</v>
      </c>
      <c r="C15" s="21" t="s">
        <v>26</v>
      </c>
      <c r="D15" s="18">
        <v>6.199</v>
      </c>
      <c r="E15" s="18">
        <v>0</v>
      </c>
      <c r="F15" s="18">
        <v>6.199</v>
      </c>
    </row>
    <row r="16" spans="1:6" ht="22.5" customHeight="1">
      <c r="A16" s="15"/>
      <c r="B16" s="29" t="s">
        <v>27</v>
      </c>
      <c r="C16" s="21" t="s">
        <v>28</v>
      </c>
      <c r="D16" s="18">
        <v>6.199</v>
      </c>
      <c r="E16" s="18">
        <v>0</v>
      </c>
      <c r="F16" s="18">
        <v>6.199</v>
      </c>
    </row>
    <row r="17" spans="1:6" ht="22.5" customHeight="1">
      <c r="A17" s="15"/>
      <c r="B17" s="29" t="s">
        <v>36</v>
      </c>
      <c r="C17" s="17" t="s">
        <v>37</v>
      </c>
      <c r="D17" s="18">
        <f>D18+D19+D20</f>
        <v>-3.08</v>
      </c>
      <c r="E17" s="18">
        <v>0</v>
      </c>
      <c r="F17" s="18">
        <f>F18+F19+F20</f>
        <v>-3.08</v>
      </c>
    </row>
    <row r="18" spans="1:6" ht="22.5" customHeight="1">
      <c r="A18" s="15"/>
      <c r="B18" s="17">
        <v>2271</v>
      </c>
      <c r="C18" s="21" t="s">
        <v>45</v>
      </c>
      <c r="D18" s="18">
        <v>-0.74</v>
      </c>
      <c r="E18" s="18">
        <v>0</v>
      </c>
      <c r="F18" s="18">
        <v>-0.74</v>
      </c>
    </row>
    <row r="19" spans="1:6" ht="22.5" customHeight="1">
      <c r="A19" s="15"/>
      <c r="B19" s="17">
        <v>2272</v>
      </c>
      <c r="C19" s="17" t="s">
        <v>38</v>
      </c>
      <c r="D19" s="18">
        <v>-0.34</v>
      </c>
      <c r="E19" s="18">
        <v>0</v>
      </c>
      <c r="F19" s="18">
        <v>-0.34</v>
      </c>
    </row>
    <row r="20" spans="1:6" ht="22.5" customHeight="1">
      <c r="A20" s="15"/>
      <c r="B20" s="17">
        <v>2273</v>
      </c>
      <c r="C20" s="17" t="s">
        <v>39</v>
      </c>
      <c r="D20" s="18">
        <v>-2</v>
      </c>
      <c r="E20" s="18">
        <v>0</v>
      </c>
      <c r="F20" s="18">
        <v>-2</v>
      </c>
    </row>
    <row r="21" spans="1:6" ht="26.25" customHeight="1">
      <c r="A21" s="15"/>
      <c r="B21" s="16" t="s">
        <v>53</v>
      </c>
      <c r="C21" s="20" t="s">
        <v>54</v>
      </c>
      <c r="D21" s="19">
        <f>D22</f>
        <v>0.277</v>
      </c>
      <c r="E21" s="19">
        <v>0</v>
      </c>
      <c r="F21" s="19">
        <f>F22</f>
        <v>0.277</v>
      </c>
    </row>
    <row r="22" spans="1:6" ht="22.5" customHeight="1">
      <c r="A22" s="15"/>
      <c r="B22" s="26">
        <v>2100</v>
      </c>
      <c r="C22" s="26" t="s">
        <v>21</v>
      </c>
      <c r="D22" s="18">
        <f>D23+D24</f>
        <v>0.277</v>
      </c>
      <c r="E22" s="18">
        <v>0</v>
      </c>
      <c r="F22" s="18">
        <f>F23+F24</f>
        <v>0.277</v>
      </c>
    </row>
    <row r="23" spans="1:6" ht="20.25" customHeight="1">
      <c r="A23" s="15"/>
      <c r="B23" s="29" t="s">
        <v>19</v>
      </c>
      <c r="C23" s="26" t="s">
        <v>22</v>
      </c>
      <c r="D23" s="18">
        <v>0.107</v>
      </c>
      <c r="E23" s="18">
        <v>0</v>
      </c>
      <c r="F23" s="18">
        <v>0.107</v>
      </c>
    </row>
    <row r="24" spans="1:6" ht="20.25" customHeight="1">
      <c r="A24" s="15"/>
      <c r="B24" s="17">
        <v>2120</v>
      </c>
      <c r="C24" s="21" t="s">
        <v>24</v>
      </c>
      <c r="D24" s="18">
        <v>0.17</v>
      </c>
      <c r="E24" s="18">
        <v>0</v>
      </c>
      <c r="F24" s="18">
        <v>0.17</v>
      </c>
    </row>
    <row r="25" spans="1:6" ht="39" customHeight="1">
      <c r="A25" s="36" t="s">
        <v>51</v>
      </c>
      <c r="B25" s="16"/>
      <c r="C25" s="31" t="s">
        <v>50</v>
      </c>
      <c r="D25" s="32">
        <f>D26+D40+D43+D46</f>
        <v>0</v>
      </c>
      <c r="E25" s="32">
        <f>E26+E40+E43+E46</f>
        <v>79.374</v>
      </c>
      <c r="F25" s="32">
        <f>F26+F40+F43+F46</f>
        <v>79.374</v>
      </c>
    </row>
    <row r="26" spans="1:6" ht="22.5" customHeight="1">
      <c r="A26" s="33"/>
      <c r="B26" s="25" t="s">
        <v>17</v>
      </c>
      <c r="C26" s="13" t="s">
        <v>18</v>
      </c>
      <c r="D26" s="19">
        <f>D27</f>
        <v>4.2499999999999964</v>
      </c>
      <c r="E26" s="19">
        <f>E27+E37</f>
        <v>79.374</v>
      </c>
      <c r="F26" s="19">
        <f>F27+F37</f>
        <v>83.624</v>
      </c>
    </row>
    <row r="27" spans="1:6" ht="22.5" customHeight="1">
      <c r="A27" s="33"/>
      <c r="B27" s="17">
        <v>2000</v>
      </c>
      <c r="C27" s="17" t="s">
        <v>20</v>
      </c>
      <c r="D27" s="18">
        <f>D28+D31+D36</f>
        <v>4.2499999999999964</v>
      </c>
      <c r="E27" s="18">
        <f>E28+E31+E36</f>
        <v>0</v>
      </c>
      <c r="F27" s="18">
        <f>F28+F31+F36</f>
        <v>4.2499999999999964</v>
      </c>
    </row>
    <row r="28" spans="1:6" ht="22.5" customHeight="1">
      <c r="A28" s="33"/>
      <c r="B28" s="26">
        <v>2100</v>
      </c>
      <c r="C28" s="26" t="s">
        <v>21</v>
      </c>
      <c r="D28" s="18">
        <f>D29+D30</f>
        <v>-20.5</v>
      </c>
      <c r="E28" s="18">
        <v>0</v>
      </c>
      <c r="F28" s="18">
        <f>F29+F30</f>
        <v>-20.5</v>
      </c>
    </row>
    <row r="29" spans="1:6" ht="22.5" customHeight="1">
      <c r="A29" s="33"/>
      <c r="B29" s="29" t="s">
        <v>19</v>
      </c>
      <c r="C29" s="26" t="s">
        <v>22</v>
      </c>
      <c r="D29" s="18">
        <v>-15</v>
      </c>
      <c r="E29" s="18">
        <v>0</v>
      </c>
      <c r="F29" s="18">
        <v>-15</v>
      </c>
    </row>
    <row r="30" spans="1:6" ht="22.5" customHeight="1">
      <c r="A30" s="33"/>
      <c r="B30" s="17">
        <v>2120</v>
      </c>
      <c r="C30" s="21" t="s">
        <v>24</v>
      </c>
      <c r="D30" s="18">
        <v>-5.5</v>
      </c>
      <c r="E30" s="18">
        <v>0</v>
      </c>
      <c r="F30" s="18">
        <v>-5.5</v>
      </c>
    </row>
    <row r="31" spans="1:6" ht="22.5" customHeight="1">
      <c r="A31" s="33"/>
      <c r="B31" s="29" t="s">
        <v>25</v>
      </c>
      <c r="C31" s="21" t="s">
        <v>26</v>
      </c>
      <c r="D31" s="18">
        <f>D32+D33+D34</f>
        <v>23.540999999999997</v>
      </c>
      <c r="E31" s="18">
        <f>E32+E33+E34</f>
        <v>0</v>
      </c>
      <c r="F31" s="18">
        <f>F32+F33+F34</f>
        <v>23.540999999999997</v>
      </c>
    </row>
    <row r="32" spans="1:6" ht="25.5" customHeight="1">
      <c r="A32" s="33"/>
      <c r="B32" s="17">
        <v>2210</v>
      </c>
      <c r="C32" s="21" t="s">
        <v>43</v>
      </c>
      <c r="D32" s="18">
        <v>16.3</v>
      </c>
      <c r="E32" s="18">
        <v>0</v>
      </c>
      <c r="F32" s="18">
        <v>16.3</v>
      </c>
    </row>
    <row r="33" spans="1:6" ht="24.75" customHeight="1">
      <c r="A33" s="33"/>
      <c r="B33" s="29" t="s">
        <v>27</v>
      </c>
      <c r="C33" s="21" t="s">
        <v>28</v>
      </c>
      <c r="D33" s="18">
        <v>7.85</v>
      </c>
      <c r="E33" s="18">
        <v>0</v>
      </c>
      <c r="F33" s="18">
        <v>7.85</v>
      </c>
    </row>
    <row r="34" spans="1:6" ht="24.75" customHeight="1">
      <c r="A34" s="33"/>
      <c r="B34" s="29" t="s">
        <v>36</v>
      </c>
      <c r="C34" s="17" t="s">
        <v>37</v>
      </c>
      <c r="D34" s="18">
        <v>-0.609</v>
      </c>
      <c r="E34" s="18">
        <v>0</v>
      </c>
      <c r="F34" s="18">
        <v>-0.609</v>
      </c>
    </row>
    <row r="35" spans="1:6" ht="24.75" customHeight="1">
      <c r="A35" s="33"/>
      <c r="B35" s="29" t="s">
        <v>74</v>
      </c>
      <c r="C35" s="21" t="s">
        <v>45</v>
      </c>
      <c r="D35" s="18">
        <v>-0.609</v>
      </c>
      <c r="E35" s="18">
        <v>0</v>
      </c>
      <c r="F35" s="18">
        <v>-0.609</v>
      </c>
    </row>
    <row r="36" spans="1:6" ht="24.75" customHeight="1">
      <c r="A36" s="33"/>
      <c r="B36" s="29" t="s">
        <v>55</v>
      </c>
      <c r="C36" s="21" t="s">
        <v>56</v>
      </c>
      <c r="D36" s="18">
        <v>1.209</v>
      </c>
      <c r="E36" s="18">
        <v>0</v>
      </c>
      <c r="F36" s="18">
        <v>1.209</v>
      </c>
    </row>
    <row r="37" spans="1:6" ht="24.75" customHeight="1">
      <c r="A37" s="33"/>
      <c r="B37" s="17">
        <v>3000</v>
      </c>
      <c r="C37" s="17" t="s">
        <v>9</v>
      </c>
      <c r="D37" s="18">
        <v>0</v>
      </c>
      <c r="E37" s="18">
        <v>79.374</v>
      </c>
      <c r="F37" s="18">
        <v>79.374</v>
      </c>
    </row>
    <row r="38" spans="1:6" ht="24.75" customHeight="1">
      <c r="A38" s="33"/>
      <c r="B38" s="39">
        <v>3130</v>
      </c>
      <c r="C38" s="42" t="s">
        <v>95</v>
      </c>
      <c r="D38" s="18">
        <v>0</v>
      </c>
      <c r="E38" s="18">
        <v>79.374</v>
      </c>
      <c r="F38" s="18">
        <v>79.374</v>
      </c>
    </row>
    <row r="39" spans="1:6" ht="24.75" customHeight="1">
      <c r="A39" s="33"/>
      <c r="B39" s="39">
        <v>3132</v>
      </c>
      <c r="C39" s="42" t="s">
        <v>96</v>
      </c>
      <c r="D39" s="18">
        <v>0</v>
      </c>
      <c r="E39" s="18">
        <v>79.374</v>
      </c>
      <c r="F39" s="18">
        <v>79.374</v>
      </c>
    </row>
    <row r="40" spans="1:6" ht="23.25" customHeight="1">
      <c r="A40" s="33"/>
      <c r="B40" s="16" t="s">
        <v>57</v>
      </c>
      <c r="C40" s="30" t="s">
        <v>58</v>
      </c>
      <c r="D40" s="19">
        <f>D41</f>
        <v>-19.85</v>
      </c>
      <c r="E40" s="19">
        <v>0</v>
      </c>
      <c r="F40" s="19">
        <f>F41</f>
        <v>-19.85</v>
      </c>
    </row>
    <row r="41" spans="1:6" ht="24" customHeight="1">
      <c r="A41" s="33"/>
      <c r="B41" s="29" t="s">
        <v>29</v>
      </c>
      <c r="C41" s="21" t="s">
        <v>30</v>
      </c>
      <c r="D41" s="18">
        <v>-19.85</v>
      </c>
      <c r="E41" s="18">
        <v>0</v>
      </c>
      <c r="F41" s="18">
        <v>-19.85</v>
      </c>
    </row>
    <row r="42" spans="1:6" ht="22.5" customHeight="1">
      <c r="A42" s="33"/>
      <c r="B42" s="29" t="s">
        <v>31</v>
      </c>
      <c r="C42" s="21" t="s">
        <v>32</v>
      </c>
      <c r="D42" s="18">
        <v>-19.85</v>
      </c>
      <c r="E42" s="18">
        <v>0</v>
      </c>
      <c r="F42" s="18">
        <v>-19.85</v>
      </c>
    </row>
    <row r="43" spans="1:6" ht="20.25" customHeight="1">
      <c r="A43" s="15"/>
      <c r="B43" s="16" t="s">
        <v>59</v>
      </c>
      <c r="C43" s="13" t="s">
        <v>60</v>
      </c>
      <c r="D43" s="19">
        <f>D44</f>
        <v>-4.9</v>
      </c>
      <c r="E43" s="19">
        <v>0</v>
      </c>
      <c r="F43" s="19">
        <f>F44</f>
        <v>-4.9</v>
      </c>
    </row>
    <row r="44" spans="1:6" ht="20.25" customHeight="1">
      <c r="A44" s="15"/>
      <c r="B44" s="29" t="s">
        <v>25</v>
      </c>
      <c r="C44" s="21" t="s">
        <v>26</v>
      </c>
      <c r="D44" s="18">
        <v>-4.9</v>
      </c>
      <c r="E44" s="18">
        <v>0</v>
      </c>
      <c r="F44" s="18">
        <v>-4.9</v>
      </c>
    </row>
    <row r="45" spans="1:6" ht="20.25" customHeight="1">
      <c r="A45" s="15"/>
      <c r="B45" s="29" t="s">
        <v>27</v>
      </c>
      <c r="C45" s="21" t="s">
        <v>28</v>
      </c>
      <c r="D45" s="18">
        <v>-4.9</v>
      </c>
      <c r="E45" s="18">
        <v>0</v>
      </c>
      <c r="F45" s="18">
        <v>-4.9</v>
      </c>
    </row>
    <row r="46" spans="1:6" ht="20.25" customHeight="1">
      <c r="A46" s="15"/>
      <c r="B46" s="16" t="s">
        <v>65</v>
      </c>
      <c r="C46" s="20" t="s">
        <v>66</v>
      </c>
      <c r="D46" s="19">
        <f>D47</f>
        <v>20.5</v>
      </c>
      <c r="E46" s="19">
        <v>0</v>
      </c>
      <c r="F46" s="19">
        <f>F47</f>
        <v>20.5</v>
      </c>
    </row>
    <row r="47" spans="1:6" ht="20.25" customHeight="1">
      <c r="A47" s="15"/>
      <c r="B47" s="26">
        <v>2100</v>
      </c>
      <c r="C47" s="26" t="s">
        <v>21</v>
      </c>
      <c r="D47" s="18">
        <f>D48+D49</f>
        <v>20.5</v>
      </c>
      <c r="E47" s="18">
        <v>0</v>
      </c>
      <c r="F47" s="18">
        <f>F48+F49</f>
        <v>20.5</v>
      </c>
    </row>
    <row r="48" spans="1:6" ht="20.25" customHeight="1">
      <c r="A48" s="15"/>
      <c r="B48" s="29" t="s">
        <v>19</v>
      </c>
      <c r="C48" s="26" t="s">
        <v>22</v>
      </c>
      <c r="D48" s="18">
        <v>15</v>
      </c>
      <c r="E48" s="18">
        <v>0</v>
      </c>
      <c r="F48" s="18">
        <v>15</v>
      </c>
    </row>
    <row r="49" spans="1:6" ht="20.25" customHeight="1">
      <c r="A49" s="15"/>
      <c r="B49" s="17">
        <v>2120</v>
      </c>
      <c r="C49" s="21" t="s">
        <v>24</v>
      </c>
      <c r="D49" s="18">
        <v>5.5</v>
      </c>
      <c r="E49" s="18">
        <v>0</v>
      </c>
      <c r="F49" s="18">
        <v>5.5</v>
      </c>
    </row>
    <row r="50" spans="1:6" ht="37.5" customHeight="1">
      <c r="A50" s="35">
        <v>15</v>
      </c>
      <c r="B50" s="17"/>
      <c r="C50" s="31" t="s">
        <v>16</v>
      </c>
      <c r="D50" s="32">
        <f>D51</f>
        <v>-5</v>
      </c>
      <c r="E50" s="32">
        <v>0</v>
      </c>
      <c r="F50" s="32">
        <f>F51</f>
        <v>-5</v>
      </c>
    </row>
    <row r="51" spans="1:6" ht="36" customHeight="1">
      <c r="A51" s="15"/>
      <c r="B51" s="25" t="s">
        <v>61</v>
      </c>
      <c r="C51" s="20" t="s">
        <v>62</v>
      </c>
      <c r="D51" s="19">
        <f>D52</f>
        <v>-5</v>
      </c>
      <c r="E51" s="19">
        <v>0</v>
      </c>
      <c r="F51" s="19">
        <f>F52</f>
        <v>-5</v>
      </c>
    </row>
    <row r="52" spans="1:6" ht="22.5" customHeight="1">
      <c r="A52" s="15"/>
      <c r="B52" s="29" t="s">
        <v>25</v>
      </c>
      <c r="C52" s="21" t="s">
        <v>26</v>
      </c>
      <c r="D52" s="18">
        <f>D53+D54+D55</f>
        <v>-5</v>
      </c>
      <c r="E52" s="18">
        <v>0</v>
      </c>
      <c r="F52" s="18">
        <f>F53+F54+F55</f>
        <v>-5</v>
      </c>
    </row>
    <row r="53" spans="1:6" ht="20.25" customHeight="1">
      <c r="A53" s="12"/>
      <c r="B53" s="17">
        <v>2210</v>
      </c>
      <c r="C53" s="21" t="s">
        <v>43</v>
      </c>
      <c r="D53" s="18">
        <v>-2</v>
      </c>
      <c r="E53" s="18">
        <v>0</v>
      </c>
      <c r="F53" s="18">
        <v>-2</v>
      </c>
    </row>
    <row r="54" spans="1:6" ht="21.75" customHeight="1">
      <c r="A54" s="12"/>
      <c r="B54" s="29" t="s">
        <v>27</v>
      </c>
      <c r="C54" s="21" t="s">
        <v>28</v>
      </c>
      <c r="D54" s="18">
        <v>-2</v>
      </c>
      <c r="E54" s="18">
        <v>0</v>
      </c>
      <c r="F54" s="18">
        <v>-2</v>
      </c>
    </row>
    <row r="55" spans="1:6" ht="25.5" customHeight="1">
      <c r="A55" s="12"/>
      <c r="B55" s="17">
        <v>2250</v>
      </c>
      <c r="C55" s="21" t="s">
        <v>44</v>
      </c>
      <c r="D55" s="18">
        <v>-1</v>
      </c>
      <c r="E55" s="18">
        <v>0</v>
      </c>
      <c r="F55" s="18">
        <v>-1</v>
      </c>
    </row>
    <row r="56" spans="1:6" ht="39.75" customHeight="1">
      <c r="A56" s="13">
        <v>40</v>
      </c>
      <c r="B56" s="17"/>
      <c r="C56" s="31" t="s">
        <v>15</v>
      </c>
      <c r="D56" s="32">
        <v>0</v>
      </c>
      <c r="E56" s="32">
        <f>E57+E61+E65+E69+E75</f>
        <v>43153.10799999999</v>
      </c>
      <c r="F56" s="32">
        <f>F57+F61+F65+F69+F75</f>
        <v>43153.10799999999</v>
      </c>
    </row>
    <row r="57" spans="1:6" ht="37.5" customHeight="1">
      <c r="A57" s="15"/>
      <c r="B57" s="16" t="s">
        <v>63</v>
      </c>
      <c r="C57" s="20" t="s">
        <v>64</v>
      </c>
      <c r="D57" s="19">
        <v>0</v>
      </c>
      <c r="E57" s="19">
        <f>E58</f>
        <v>84.86</v>
      </c>
      <c r="F57" s="19">
        <f>F58</f>
        <v>84.86</v>
      </c>
    </row>
    <row r="58" spans="1:6" ht="20.25" customHeight="1">
      <c r="A58" s="15"/>
      <c r="B58" s="17">
        <v>3000</v>
      </c>
      <c r="C58" s="17" t="s">
        <v>9</v>
      </c>
      <c r="D58" s="18">
        <v>0</v>
      </c>
      <c r="E58" s="18">
        <v>84.86</v>
      </c>
      <c r="F58" s="18">
        <v>84.86</v>
      </c>
    </row>
    <row r="59" spans="1:6" ht="21" customHeight="1">
      <c r="A59" s="15"/>
      <c r="B59" s="29" t="s">
        <v>33</v>
      </c>
      <c r="C59" s="21" t="s">
        <v>34</v>
      </c>
      <c r="D59" s="18">
        <v>0</v>
      </c>
      <c r="E59" s="18">
        <v>84.86</v>
      </c>
      <c r="F59" s="18">
        <v>84.86</v>
      </c>
    </row>
    <row r="60" spans="1:6" ht="38.25" customHeight="1">
      <c r="A60" s="15"/>
      <c r="B60" s="28">
        <v>3210</v>
      </c>
      <c r="C60" s="21" t="s">
        <v>35</v>
      </c>
      <c r="D60" s="18">
        <v>0</v>
      </c>
      <c r="E60" s="18">
        <v>84.86</v>
      </c>
      <c r="F60" s="18">
        <v>84.86</v>
      </c>
    </row>
    <row r="61" spans="1:6" ht="38.25" customHeight="1">
      <c r="A61" s="15"/>
      <c r="B61" s="16" t="s">
        <v>109</v>
      </c>
      <c r="C61" s="20" t="s">
        <v>110</v>
      </c>
      <c r="D61" s="19">
        <v>0</v>
      </c>
      <c r="E61" s="19">
        <f aca="true" t="shared" si="0" ref="E61:F63">E62</f>
        <v>601</v>
      </c>
      <c r="F61" s="19">
        <f t="shared" si="0"/>
        <v>601</v>
      </c>
    </row>
    <row r="62" spans="1:6" ht="24.75" customHeight="1">
      <c r="A62" s="15"/>
      <c r="B62" s="17">
        <v>3000</v>
      </c>
      <c r="C62" s="17" t="s">
        <v>9</v>
      </c>
      <c r="D62" s="18">
        <v>0</v>
      </c>
      <c r="E62" s="18">
        <f t="shared" si="0"/>
        <v>601</v>
      </c>
      <c r="F62" s="18">
        <f t="shared" si="0"/>
        <v>601</v>
      </c>
    </row>
    <row r="63" spans="1:6" ht="25.5" customHeight="1">
      <c r="A63" s="15"/>
      <c r="B63" s="28">
        <v>3130</v>
      </c>
      <c r="C63" s="21" t="s">
        <v>95</v>
      </c>
      <c r="D63" s="18">
        <v>0</v>
      </c>
      <c r="E63" s="18">
        <f t="shared" si="0"/>
        <v>601</v>
      </c>
      <c r="F63" s="18">
        <f t="shared" si="0"/>
        <v>601</v>
      </c>
    </row>
    <row r="64" spans="1:6" ht="27" customHeight="1">
      <c r="A64" s="15"/>
      <c r="B64" s="28">
        <v>3131</v>
      </c>
      <c r="C64" s="21" t="s">
        <v>111</v>
      </c>
      <c r="D64" s="18">
        <v>0</v>
      </c>
      <c r="E64" s="18">
        <v>601</v>
      </c>
      <c r="F64" s="18">
        <v>601</v>
      </c>
    </row>
    <row r="65" spans="1:6" ht="27" customHeight="1">
      <c r="A65" s="15"/>
      <c r="B65" s="16" t="s">
        <v>112</v>
      </c>
      <c r="C65" s="20" t="s">
        <v>113</v>
      </c>
      <c r="D65" s="19">
        <v>0</v>
      </c>
      <c r="E65" s="19">
        <f aca="true" t="shared" si="1" ref="E65:F67">E66</f>
        <v>2270.247</v>
      </c>
      <c r="F65" s="19">
        <f t="shared" si="1"/>
        <v>2270.247</v>
      </c>
    </row>
    <row r="66" spans="1:6" ht="27" customHeight="1">
      <c r="A66" s="15"/>
      <c r="B66" s="17">
        <v>3000</v>
      </c>
      <c r="C66" s="17" t="s">
        <v>9</v>
      </c>
      <c r="D66" s="18">
        <v>0</v>
      </c>
      <c r="E66" s="18">
        <f t="shared" si="1"/>
        <v>2270.247</v>
      </c>
      <c r="F66" s="18">
        <f t="shared" si="1"/>
        <v>2270.247</v>
      </c>
    </row>
    <row r="67" spans="1:6" ht="27" customHeight="1">
      <c r="A67" s="15"/>
      <c r="B67" s="28">
        <v>3120</v>
      </c>
      <c r="C67" s="21" t="s">
        <v>114</v>
      </c>
      <c r="D67" s="18">
        <v>0</v>
      </c>
      <c r="E67" s="18">
        <f t="shared" si="1"/>
        <v>2270.247</v>
      </c>
      <c r="F67" s="18">
        <f t="shared" si="1"/>
        <v>2270.247</v>
      </c>
    </row>
    <row r="68" spans="1:6" ht="29.25" customHeight="1">
      <c r="A68" s="15"/>
      <c r="B68" s="28">
        <v>3122</v>
      </c>
      <c r="C68" s="21" t="s">
        <v>115</v>
      </c>
      <c r="D68" s="18">
        <v>0</v>
      </c>
      <c r="E68" s="18">
        <v>2270.247</v>
      </c>
      <c r="F68" s="18">
        <v>2270.247</v>
      </c>
    </row>
    <row r="69" spans="1:6" ht="28.5" customHeight="1">
      <c r="A69" s="15"/>
      <c r="B69" s="16" t="s">
        <v>106</v>
      </c>
      <c r="C69" s="20" t="s">
        <v>107</v>
      </c>
      <c r="D69" s="19">
        <v>0</v>
      </c>
      <c r="E69" s="19">
        <f aca="true" t="shared" si="2" ref="E69:F71">E70</f>
        <v>197</v>
      </c>
      <c r="F69" s="19">
        <f t="shared" si="2"/>
        <v>197</v>
      </c>
    </row>
    <row r="70" spans="1:6" ht="23.25" customHeight="1">
      <c r="A70" s="15"/>
      <c r="B70" s="17">
        <v>3000</v>
      </c>
      <c r="C70" s="17" t="s">
        <v>9</v>
      </c>
      <c r="D70" s="18">
        <v>0</v>
      </c>
      <c r="E70" s="18">
        <f>E71+E73</f>
        <v>197</v>
      </c>
      <c r="F70" s="18">
        <f>F71+F73</f>
        <v>197</v>
      </c>
    </row>
    <row r="71" spans="1:6" ht="25.5" customHeight="1">
      <c r="A71" s="15"/>
      <c r="B71" s="29" t="s">
        <v>33</v>
      </c>
      <c r="C71" s="21" t="s">
        <v>34</v>
      </c>
      <c r="D71" s="18">
        <v>0</v>
      </c>
      <c r="E71" s="18">
        <f t="shared" si="2"/>
        <v>37</v>
      </c>
      <c r="F71" s="18">
        <f t="shared" si="2"/>
        <v>37</v>
      </c>
    </row>
    <row r="72" spans="1:6" ht="38.25" customHeight="1">
      <c r="A72" s="15"/>
      <c r="B72" s="28">
        <v>3210</v>
      </c>
      <c r="C72" s="21" t="s">
        <v>35</v>
      </c>
      <c r="D72" s="18">
        <v>0</v>
      </c>
      <c r="E72" s="18">
        <v>37</v>
      </c>
      <c r="F72" s="18">
        <v>37</v>
      </c>
    </row>
    <row r="73" spans="1:6" ht="26.25" customHeight="1">
      <c r="A73" s="15"/>
      <c r="B73" s="28">
        <v>3130</v>
      </c>
      <c r="C73" s="21" t="s">
        <v>95</v>
      </c>
      <c r="D73" s="18">
        <v>0</v>
      </c>
      <c r="E73" s="18">
        <v>160</v>
      </c>
      <c r="F73" s="18">
        <v>160</v>
      </c>
    </row>
    <row r="74" spans="1:6" ht="24.75" customHeight="1">
      <c r="A74" s="15"/>
      <c r="B74" s="28">
        <v>3132</v>
      </c>
      <c r="C74" s="21" t="s">
        <v>96</v>
      </c>
      <c r="D74" s="18">
        <v>0</v>
      </c>
      <c r="E74" s="18">
        <v>160</v>
      </c>
      <c r="F74" s="18">
        <v>160</v>
      </c>
    </row>
    <row r="75" spans="1:6" ht="171" customHeight="1">
      <c r="A75" s="15"/>
      <c r="B75" s="16" t="s">
        <v>116</v>
      </c>
      <c r="C75" s="20" t="s">
        <v>117</v>
      </c>
      <c r="D75" s="19">
        <v>0</v>
      </c>
      <c r="E75" s="19">
        <f aca="true" t="shared" si="3" ref="E75:F77">E76</f>
        <v>40000.001</v>
      </c>
      <c r="F75" s="19">
        <f t="shared" si="3"/>
        <v>40000.001</v>
      </c>
    </row>
    <row r="76" spans="1:6" ht="24.75" customHeight="1">
      <c r="A76" s="15"/>
      <c r="B76" s="17">
        <v>2000</v>
      </c>
      <c r="C76" s="17" t="s">
        <v>20</v>
      </c>
      <c r="D76" s="18">
        <v>0</v>
      </c>
      <c r="E76" s="18">
        <f t="shared" si="3"/>
        <v>40000.001</v>
      </c>
      <c r="F76" s="18">
        <f t="shared" si="3"/>
        <v>40000.001</v>
      </c>
    </row>
    <row r="77" spans="1:6" ht="24.75" customHeight="1">
      <c r="A77" s="15"/>
      <c r="B77" s="28">
        <v>2600</v>
      </c>
      <c r="C77" s="21" t="s">
        <v>118</v>
      </c>
      <c r="D77" s="18">
        <v>0</v>
      </c>
      <c r="E77" s="18">
        <f t="shared" si="3"/>
        <v>40000.001</v>
      </c>
      <c r="F77" s="18">
        <f t="shared" si="3"/>
        <v>40000.001</v>
      </c>
    </row>
    <row r="78" spans="1:6" ht="38.25" customHeight="1">
      <c r="A78" s="15"/>
      <c r="B78" s="28">
        <v>2610</v>
      </c>
      <c r="C78" s="21" t="s">
        <v>119</v>
      </c>
      <c r="D78" s="18">
        <v>0</v>
      </c>
      <c r="E78" s="18">
        <v>40000.001</v>
      </c>
      <c r="F78" s="18">
        <v>40000.001</v>
      </c>
    </row>
    <row r="79" spans="1:6" ht="24.75" customHeight="1">
      <c r="A79" s="35">
        <v>10</v>
      </c>
      <c r="B79" s="28"/>
      <c r="C79" s="30" t="s">
        <v>67</v>
      </c>
      <c r="D79" s="32">
        <f>D80+D92+D99</f>
        <v>0</v>
      </c>
      <c r="E79" s="47">
        <f>E80+E92+E99</f>
        <v>2.973279999999999</v>
      </c>
      <c r="F79" s="47">
        <f>F80+F92+F99</f>
        <v>2.9732800000000026</v>
      </c>
    </row>
    <row r="80" spans="1:6" ht="24" customHeight="1">
      <c r="A80" s="15"/>
      <c r="B80" s="16" t="s">
        <v>70</v>
      </c>
      <c r="C80" s="20" t="s">
        <v>68</v>
      </c>
      <c r="D80" s="19">
        <f>D81</f>
        <v>-86.409</v>
      </c>
      <c r="E80" s="48">
        <f>E81+E89</f>
        <v>22.5159</v>
      </c>
      <c r="F80" s="48">
        <f>F81+F89</f>
        <v>-63.893100000000004</v>
      </c>
    </row>
    <row r="81" spans="1:6" ht="22.5" customHeight="1">
      <c r="A81" s="15"/>
      <c r="B81" s="17">
        <v>2000</v>
      </c>
      <c r="C81" s="17" t="s">
        <v>20</v>
      </c>
      <c r="D81" s="18">
        <f>D82+D85</f>
        <v>-86.409</v>
      </c>
      <c r="E81" s="18">
        <v>0</v>
      </c>
      <c r="F81" s="18">
        <f>F82+F85</f>
        <v>-86.409</v>
      </c>
    </row>
    <row r="82" spans="1:6" ht="21" customHeight="1">
      <c r="A82" s="15"/>
      <c r="B82" s="26">
        <v>2100</v>
      </c>
      <c r="C82" s="26" t="s">
        <v>21</v>
      </c>
      <c r="D82" s="18">
        <f>D83+D84</f>
        <v>-143.9</v>
      </c>
      <c r="E82" s="18">
        <v>0</v>
      </c>
      <c r="F82" s="18">
        <f>F83+F84</f>
        <v>-143.9</v>
      </c>
    </row>
    <row r="83" spans="1:6" ht="21" customHeight="1">
      <c r="A83" s="15"/>
      <c r="B83" s="29" t="s">
        <v>19</v>
      </c>
      <c r="C83" s="26" t="s">
        <v>22</v>
      </c>
      <c r="D83" s="18">
        <v>-120</v>
      </c>
      <c r="E83" s="18">
        <v>0</v>
      </c>
      <c r="F83" s="18">
        <v>-120</v>
      </c>
    </row>
    <row r="84" spans="1:6" ht="21.75" customHeight="1">
      <c r="A84" s="15"/>
      <c r="B84" s="17">
        <v>2120</v>
      </c>
      <c r="C84" s="21" t="s">
        <v>24</v>
      </c>
      <c r="D84" s="18">
        <v>-23.9</v>
      </c>
      <c r="E84" s="18">
        <v>0</v>
      </c>
      <c r="F84" s="18">
        <v>-23.9</v>
      </c>
    </row>
    <row r="85" spans="1:6" ht="23.25" customHeight="1">
      <c r="A85" s="15"/>
      <c r="B85" s="29" t="s">
        <v>25</v>
      </c>
      <c r="C85" s="21" t="s">
        <v>26</v>
      </c>
      <c r="D85" s="18">
        <f>D86+D87</f>
        <v>57.491</v>
      </c>
      <c r="E85" s="18">
        <v>0</v>
      </c>
      <c r="F85" s="18">
        <f>F86+F87</f>
        <v>57.491</v>
      </c>
    </row>
    <row r="86" spans="1:6" ht="22.5" customHeight="1">
      <c r="A86" s="15"/>
      <c r="B86" s="29" t="s">
        <v>27</v>
      </c>
      <c r="C86" s="21" t="s">
        <v>28</v>
      </c>
      <c r="D86" s="18">
        <v>-6</v>
      </c>
      <c r="E86" s="18">
        <v>0</v>
      </c>
      <c r="F86" s="18">
        <v>-6</v>
      </c>
    </row>
    <row r="87" spans="1:6" ht="20.25" customHeight="1">
      <c r="A87" s="15"/>
      <c r="B87" s="29" t="s">
        <v>36</v>
      </c>
      <c r="C87" s="17" t="s">
        <v>37</v>
      </c>
      <c r="D87" s="18">
        <f>D88</f>
        <v>63.491</v>
      </c>
      <c r="E87" s="18">
        <v>0</v>
      </c>
      <c r="F87" s="18">
        <f>F88</f>
        <v>63.491</v>
      </c>
    </row>
    <row r="88" spans="1:6" ht="21" customHeight="1">
      <c r="A88" s="15"/>
      <c r="B88" s="17">
        <v>2271</v>
      </c>
      <c r="C88" s="21" t="s">
        <v>45</v>
      </c>
      <c r="D88" s="18">
        <v>63.491</v>
      </c>
      <c r="E88" s="18">
        <v>0</v>
      </c>
      <c r="F88" s="18">
        <v>63.491</v>
      </c>
    </row>
    <row r="89" spans="1:6" ht="21" customHeight="1">
      <c r="A89" s="15"/>
      <c r="B89" s="45">
        <v>3000</v>
      </c>
      <c r="C89" s="45" t="s">
        <v>9</v>
      </c>
      <c r="D89" s="18">
        <v>0</v>
      </c>
      <c r="E89" s="46">
        <f>E90</f>
        <v>22.5159</v>
      </c>
      <c r="F89" s="46">
        <f>F90</f>
        <v>22.5159</v>
      </c>
    </row>
    <row r="90" spans="1:6" ht="21" customHeight="1">
      <c r="A90" s="15"/>
      <c r="B90" s="39">
        <v>3100</v>
      </c>
      <c r="C90" s="42" t="s">
        <v>104</v>
      </c>
      <c r="D90" s="18">
        <v>0</v>
      </c>
      <c r="E90" s="46">
        <f>E91</f>
        <v>22.5159</v>
      </c>
      <c r="F90" s="46">
        <f>F91</f>
        <v>22.5159</v>
      </c>
    </row>
    <row r="91" spans="1:6" ht="37.5" customHeight="1">
      <c r="A91" s="15"/>
      <c r="B91" s="39">
        <v>3110</v>
      </c>
      <c r="C91" s="42" t="s">
        <v>105</v>
      </c>
      <c r="D91" s="18">
        <v>0</v>
      </c>
      <c r="E91" s="46">
        <v>22.5159</v>
      </c>
      <c r="F91" s="46">
        <v>22.5159</v>
      </c>
    </row>
    <row r="92" spans="1:6" ht="57" customHeight="1">
      <c r="A92" s="15"/>
      <c r="B92" s="25" t="s">
        <v>71</v>
      </c>
      <c r="C92" s="20" t="s">
        <v>69</v>
      </c>
      <c r="D92" s="19">
        <f>D93</f>
        <v>80.409</v>
      </c>
      <c r="E92" s="48">
        <f>E93+E96</f>
        <v>-19.54262</v>
      </c>
      <c r="F92" s="48">
        <f>F93+F96</f>
        <v>60.86638000000001</v>
      </c>
    </row>
    <row r="93" spans="1:6" ht="21.75" customHeight="1">
      <c r="A93" s="15"/>
      <c r="B93" s="17">
        <v>2000</v>
      </c>
      <c r="C93" s="17" t="s">
        <v>20</v>
      </c>
      <c r="D93" s="18">
        <f>D94</f>
        <v>80.409</v>
      </c>
      <c r="E93" s="18">
        <v>0</v>
      </c>
      <c r="F93" s="18">
        <f>F94</f>
        <v>80.409</v>
      </c>
    </row>
    <row r="94" spans="1:6" ht="20.25" customHeight="1">
      <c r="A94" s="15"/>
      <c r="B94" s="29" t="s">
        <v>36</v>
      </c>
      <c r="C94" s="17" t="s">
        <v>37</v>
      </c>
      <c r="D94" s="18">
        <f>D95</f>
        <v>80.409</v>
      </c>
      <c r="E94" s="18">
        <v>0</v>
      </c>
      <c r="F94" s="18">
        <f>F95</f>
        <v>80.409</v>
      </c>
    </row>
    <row r="95" spans="1:6" ht="20.25" customHeight="1">
      <c r="A95" s="15"/>
      <c r="B95" s="17">
        <v>2271</v>
      </c>
      <c r="C95" s="21" t="s">
        <v>45</v>
      </c>
      <c r="D95" s="18">
        <v>80.409</v>
      </c>
      <c r="E95" s="18">
        <v>0</v>
      </c>
      <c r="F95" s="18">
        <v>80.409</v>
      </c>
    </row>
    <row r="96" spans="1:6" ht="20.25" customHeight="1">
      <c r="A96" s="15"/>
      <c r="B96" s="45">
        <v>3000</v>
      </c>
      <c r="C96" s="45" t="s">
        <v>9</v>
      </c>
      <c r="D96" s="18">
        <v>0</v>
      </c>
      <c r="E96" s="46">
        <f>E97</f>
        <v>-19.54262</v>
      </c>
      <c r="F96" s="46">
        <f>F97</f>
        <v>-19.54262</v>
      </c>
    </row>
    <row r="97" spans="1:6" ht="20.25" customHeight="1">
      <c r="A97" s="15"/>
      <c r="B97" s="39">
        <v>3100</v>
      </c>
      <c r="C97" s="42" t="s">
        <v>104</v>
      </c>
      <c r="D97" s="18">
        <v>0</v>
      </c>
      <c r="E97" s="46">
        <f>E98</f>
        <v>-19.54262</v>
      </c>
      <c r="F97" s="46">
        <f>F98</f>
        <v>-19.54262</v>
      </c>
    </row>
    <row r="98" spans="1:6" ht="38.25" customHeight="1">
      <c r="A98" s="15"/>
      <c r="B98" s="39">
        <v>3110</v>
      </c>
      <c r="C98" s="42" t="s">
        <v>105</v>
      </c>
      <c r="D98" s="18">
        <v>0</v>
      </c>
      <c r="E98" s="46">
        <v>-19.54262</v>
      </c>
      <c r="F98" s="46">
        <v>-19.54262</v>
      </c>
    </row>
    <row r="99" spans="1:6" ht="40.5" customHeight="1">
      <c r="A99" s="15"/>
      <c r="B99" s="25" t="s">
        <v>72</v>
      </c>
      <c r="C99" s="20" t="s">
        <v>73</v>
      </c>
      <c r="D99" s="19">
        <f>D100</f>
        <v>6</v>
      </c>
      <c r="E99" s="19">
        <v>0</v>
      </c>
      <c r="F99" s="19">
        <f>F100</f>
        <v>6</v>
      </c>
    </row>
    <row r="100" spans="1:6" ht="20.25" customHeight="1">
      <c r="A100" s="15"/>
      <c r="B100" s="17">
        <v>2000</v>
      </c>
      <c r="C100" s="17" t="s">
        <v>20</v>
      </c>
      <c r="D100" s="18">
        <f>D101</f>
        <v>6</v>
      </c>
      <c r="E100" s="18">
        <v>0</v>
      </c>
      <c r="F100" s="18">
        <f>F101</f>
        <v>6</v>
      </c>
    </row>
    <row r="101" spans="1:6" ht="21.75" customHeight="1">
      <c r="A101" s="15"/>
      <c r="B101" s="29" t="s">
        <v>25</v>
      </c>
      <c r="C101" s="21" t="s">
        <v>26</v>
      </c>
      <c r="D101" s="18">
        <f>D102</f>
        <v>6</v>
      </c>
      <c r="E101" s="18">
        <v>0</v>
      </c>
      <c r="F101" s="18">
        <f>F102</f>
        <v>6</v>
      </c>
    </row>
    <row r="102" spans="1:6" ht="24" customHeight="1">
      <c r="A102" s="15"/>
      <c r="B102" s="29" t="s">
        <v>27</v>
      </c>
      <c r="C102" s="21" t="s">
        <v>28</v>
      </c>
      <c r="D102" s="18">
        <v>6</v>
      </c>
      <c r="E102" s="18">
        <v>0</v>
      </c>
      <c r="F102" s="18">
        <v>6</v>
      </c>
    </row>
    <row r="103" spans="1:6" ht="39.75" customHeight="1">
      <c r="A103" s="35">
        <v>14</v>
      </c>
      <c r="B103" s="29"/>
      <c r="C103" s="31" t="s">
        <v>75</v>
      </c>
      <c r="D103" s="32">
        <f>D104+D115+D119+D124+D132</f>
        <v>164.89999999999998</v>
      </c>
      <c r="E103" s="32">
        <f>E104+E115+E119+E124+E132</f>
        <v>0</v>
      </c>
      <c r="F103" s="32">
        <f>F104+F115+F119+F124+F132</f>
        <v>164.89999999999998</v>
      </c>
    </row>
    <row r="104" spans="1:6" ht="24" customHeight="1">
      <c r="A104" s="15"/>
      <c r="B104" s="16" t="s">
        <v>78</v>
      </c>
      <c r="C104" s="20" t="s">
        <v>76</v>
      </c>
      <c r="D104" s="19">
        <f>D105</f>
        <v>272.928</v>
      </c>
      <c r="E104" s="19">
        <v>0</v>
      </c>
      <c r="F104" s="19">
        <f>F105</f>
        <v>272.928</v>
      </c>
    </row>
    <row r="105" spans="1:6" ht="24" customHeight="1">
      <c r="A105" s="15"/>
      <c r="B105" s="29" t="s">
        <v>77</v>
      </c>
      <c r="C105" s="21" t="s">
        <v>20</v>
      </c>
      <c r="D105" s="18">
        <f>D106+D107+D113</f>
        <v>272.928</v>
      </c>
      <c r="E105" s="18">
        <v>0</v>
      </c>
      <c r="F105" s="18">
        <f>F106+F107+F113</f>
        <v>272.928</v>
      </c>
    </row>
    <row r="106" spans="1:6" ht="24" customHeight="1">
      <c r="A106" s="15"/>
      <c r="B106" s="17">
        <v>2120</v>
      </c>
      <c r="C106" s="21" t="s">
        <v>24</v>
      </c>
      <c r="D106" s="18">
        <v>89.428</v>
      </c>
      <c r="E106" s="18">
        <v>0</v>
      </c>
      <c r="F106" s="18">
        <v>89.428</v>
      </c>
    </row>
    <row r="107" spans="1:6" ht="24" customHeight="1">
      <c r="A107" s="15"/>
      <c r="B107" s="29" t="s">
        <v>25</v>
      </c>
      <c r="C107" s="21" t="s">
        <v>26</v>
      </c>
      <c r="D107" s="18">
        <f>D108+D109+D110+D111</f>
        <v>18.6</v>
      </c>
      <c r="E107" s="18">
        <v>0</v>
      </c>
      <c r="F107" s="18">
        <f>F108+F109+F110+F111</f>
        <v>18.6</v>
      </c>
    </row>
    <row r="108" spans="1:6" ht="24" customHeight="1">
      <c r="A108" s="15"/>
      <c r="B108" s="29" t="s">
        <v>79</v>
      </c>
      <c r="C108" s="21" t="s">
        <v>80</v>
      </c>
      <c r="D108" s="18">
        <v>3.225</v>
      </c>
      <c r="E108" s="18">
        <v>0</v>
      </c>
      <c r="F108" s="18">
        <v>3.225</v>
      </c>
    </row>
    <row r="109" spans="1:6" ht="24" customHeight="1">
      <c r="A109" s="15"/>
      <c r="B109" s="29" t="s">
        <v>81</v>
      </c>
      <c r="C109" s="21" t="s">
        <v>82</v>
      </c>
      <c r="D109" s="18">
        <v>16</v>
      </c>
      <c r="E109" s="18">
        <v>0</v>
      </c>
      <c r="F109" s="18">
        <v>16</v>
      </c>
    </row>
    <row r="110" spans="1:6" ht="24" customHeight="1">
      <c r="A110" s="15"/>
      <c r="B110" s="29" t="s">
        <v>27</v>
      </c>
      <c r="C110" s="21" t="s">
        <v>28</v>
      </c>
      <c r="D110" s="18">
        <v>-3.225</v>
      </c>
      <c r="E110" s="18">
        <v>0</v>
      </c>
      <c r="F110" s="18">
        <v>-3.225</v>
      </c>
    </row>
    <row r="111" spans="1:6" ht="24" customHeight="1">
      <c r="A111" s="15"/>
      <c r="B111" s="29" t="s">
        <v>36</v>
      </c>
      <c r="C111" s="17" t="s">
        <v>37</v>
      </c>
      <c r="D111" s="18">
        <f>D112</f>
        <v>2.6</v>
      </c>
      <c r="E111" s="18">
        <v>0</v>
      </c>
      <c r="F111" s="18">
        <f>F112</f>
        <v>2.6</v>
      </c>
    </row>
    <row r="112" spans="1:6" ht="24" customHeight="1">
      <c r="A112" s="15"/>
      <c r="B112" s="29" t="s">
        <v>83</v>
      </c>
      <c r="C112" s="21" t="s">
        <v>84</v>
      </c>
      <c r="D112" s="18">
        <v>2.6</v>
      </c>
      <c r="E112" s="18">
        <v>0</v>
      </c>
      <c r="F112" s="18">
        <v>2.6</v>
      </c>
    </row>
    <row r="113" spans="1:6" ht="24" customHeight="1">
      <c r="A113" s="15"/>
      <c r="B113" s="29" t="s">
        <v>29</v>
      </c>
      <c r="C113" s="21" t="s">
        <v>30</v>
      </c>
      <c r="D113" s="18">
        <f>D114</f>
        <v>164.9</v>
      </c>
      <c r="E113" s="18">
        <v>0</v>
      </c>
      <c r="F113" s="18">
        <f>F114</f>
        <v>164.9</v>
      </c>
    </row>
    <row r="114" spans="1:6" ht="24" customHeight="1">
      <c r="A114" s="15"/>
      <c r="B114" s="29" t="s">
        <v>93</v>
      </c>
      <c r="C114" s="21" t="s">
        <v>94</v>
      </c>
      <c r="D114" s="18">
        <v>164.9</v>
      </c>
      <c r="E114" s="18">
        <v>0</v>
      </c>
      <c r="F114" s="18">
        <v>164.9</v>
      </c>
    </row>
    <row r="115" spans="1:6" ht="24" customHeight="1">
      <c r="A115" s="15"/>
      <c r="B115" s="16" t="s">
        <v>85</v>
      </c>
      <c r="C115" s="20" t="s">
        <v>86</v>
      </c>
      <c r="D115" s="19">
        <f>D116</f>
        <v>-2.2</v>
      </c>
      <c r="E115" s="19">
        <v>0</v>
      </c>
      <c r="F115" s="19">
        <f>F116</f>
        <v>-2.2</v>
      </c>
    </row>
    <row r="116" spans="1:6" ht="24" customHeight="1">
      <c r="A116" s="15"/>
      <c r="B116" s="29" t="s">
        <v>77</v>
      </c>
      <c r="C116" s="21" t="s">
        <v>20</v>
      </c>
      <c r="D116" s="18">
        <v>-2.2</v>
      </c>
      <c r="E116" s="18">
        <v>0</v>
      </c>
      <c r="F116" s="18">
        <v>-2.2</v>
      </c>
    </row>
    <row r="117" spans="1:6" ht="24" customHeight="1">
      <c r="A117" s="15"/>
      <c r="B117" s="29" t="s">
        <v>25</v>
      </c>
      <c r="C117" s="21" t="s">
        <v>26</v>
      </c>
      <c r="D117" s="18">
        <v>-2.2</v>
      </c>
      <c r="E117" s="18">
        <v>0</v>
      </c>
      <c r="F117" s="18">
        <v>-2.2</v>
      </c>
    </row>
    <row r="118" spans="1:6" ht="24" customHeight="1">
      <c r="A118" s="15"/>
      <c r="B118" s="29" t="s">
        <v>27</v>
      </c>
      <c r="C118" s="21" t="s">
        <v>28</v>
      </c>
      <c r="D118" s="18">
        <v>-2.2</v>
      </c>
      <c r="E118" s="18">
        <v>0</v>
      </c>
      <c r="F118" s="18">
        <v>-2.2</v>
      </c>
    </row>
    <row r="119" spans="1:6" ht="37.5" customHeight="1">
      <c r="A119" s="15"/>
      <c r="B119" s="16" t="s">
        <v>87</v>
      </c>
      <c r="C119" s="20" t="s">
        <v>88</v>
      </c>
      <c r="D119" s="19">
        <f>D120</f>
        <v>-2.6</v>
      </c>
      <c r="E119" s="19">
        <v>0</v>
      </c>
      <c r="F119" s="19">
        <f>F120</f>
        <v>-2.6</v>
      </c>
    </row>
    <row r="120" spans="1:6" ht="24" customHeight="1">
      <c r="A120" s="15"/>
      <c r="B120" s="29" t="s">
        <v>77</v>
      </c>
      <c r="C120" s="21" t="s">
        <v>20</v>
      </c>
      <c r="D120" s="18">
        <f>D121</f>
        <v>-2.6</v>
      </c>
      <c r="E120" s="18">
        <v>0</v>
      </c>
      <c r="F120" s="18">
        <f>F121</f>
        <v>-2.6</v>
      </c>
    </row>
    <row r="121" spans="1:6" ht="24" customHeight="1">
      <c r="A121" s="15"/>
      <c r="B121" s="29" t="s">
        <v>25</v>
      </c>
      <c r="C121" s="21" t="s">
        <v>26</v>
      </c>
      <c r="D121" s="18">
        <f>D122</f>
        <v>-2.6</v>
      </c>
      <c r="E121" s="18">
        <v>0</v>
      </c>
      <c r="F121" s="18">
        <f>F122</f>
        <v>-2.6</v>
      </c>
    </row>
    <row r="122" spans="1:6" ht="24" customHeight="1">
      <c r="A122" s="15"/>
      <c r="B122" s="29" t="s">
        <v>36</v>
      </c>
      <c r="C122" s="17" t="s">
        <v>37</v>
      </c>
      <c r="D122" s="18">
        <f>D123</f>
        <v>-2.6</v>
      </c>
      <c r="E122" s="18">
        <v>0</v>
      </c>
      <c r="F122" s="18">
        <f>F123</f>
        <v>-2.6</v>
      </c>
    </row>
    <row r="123" spans="1:6" ht="24" customHeight="1">
      <c r="A123" s="15"/>
      <c r="B123" s="29" t="s">
        <v>83</v>
      </c>
      <c r="C123" s="21" t="s">
        <v>84</v>
      </c>
      <c r="D123" s="18">
        <v>-2.6</v>
      </c>
      <c r="E123" s="18">
        <v>0</v>
      </c>
      <c r="F123" s="18">
        <v>-2.6</v>
      </c>
    </row>
    <row r="124" spans="1:6" ht="73.5" customHeight="1">
      <c r="A124" s="15"/>
      <c r="B124" s="16" t="s">
        <v>89</v>
      </c>
      <c r="C124" s="20" t="s">
        <v>90</v>
      </c>
      <c r="D124" s="19">
        <f>D125</f>
        <v>-105.428</v>
      </c>
      <c r="E124" s="19">
        <v>0</v>
      </c>
      <c r="F124" s="19">
        <f>F125</f>
        <v>-105.428</v>
      </c>
    </row>
    <row r="125" spans="1:6" ht="24" customHeight="1">
      <c r="A125" s="15"/>
      <c r="B125" s="17">
        <v>2000</v>
      </c>
      <c r="C125" s="17" t="s">
        <v>20</v>
      </c>
      <c r="D125" s="18">
        <f>D126+D129</f>
        <v>-105.428</v>
      </c>
      <c r="E125" s="18">
        <v>0</v>
      </c>
      <c r="F125" s="18">
        <f>F126+F129</f>
        <v>-105.428</v>
      </c>
    </row>
    <row r="126" spans="1:6" ht="24" customHeight="1">
      <c r="A126" s="15"/>
      <c r="B126" s="26">
        <v>2100</v>
      </c>
      <c r="C126" s="26" t="s">
        <v>21</v>
      </c>
      <c r="D126" s="18">
        <f>D127+D128</f>
        <v>-89.428</v>
      </c>
      <c r="E126" s="18">
        <v>0</v>
      </c>
      <c r="F126" s="18">
        <f>F127+F128</f>
        <v>-89.428</v>
      </c>
    </row>
    <row r="127" spans="1:6" ht="24" customHeight="1">
      <c r="A127" s="15"/>
      <c r="B127" s="29" t="s">
        <v>19</v>
      </c>
      <c r="C127" s="26" t="s">
        <v>22</v>
      </c>
      <c r="D127" s="18">
        <v>-72.542</v>
      </c>
      <c r="E127" s="18">
        <v>0</v>
      </c>
      <c r="F127" s="18">
        <v>-72.542</v>
      </c>
    </row>
    <row r="128" spans="1:6" ht="24" customHeight="1">
      <c r="A128" s="15"/>
      <c r="B128" s="17">
        <v>2120</v>
      </c>
      <c r="C128" s="21" t="s">
        <v>24</v>
      </c>
      <c r="D128" s="18">
        <v>-16.886</v>
      </c>
      <c r="E128" s="18">
        <v>0</v>
      </c>
      <c r="F128" s="18">
        <v>-16.886</v>
      </c>
    </row>
    <row r="129" spans="1:6" ht="24" customHeight="1">
      <c r="A129" s="15"/>
      <c r="B129" s="29" t="s">
        <v>25</v>
      </c>
      <c r="C129" s="21" t="s">
        <v>26</v>
      </c>
      <c r="D129" s="18">
        <f>D130+D131</f>
        <v>-16</v>
      </c>
      <c r="E129" s="18">
        <v>0</v>
      </c>
      <c r="F129" s="18">
        <f>F130+F131</f>
        <v>-16</v>
      </c>
    </row>
    <row r="130" spans="1:6" ht="24" customHeight="1">
      <c r="A130" s="15"/>
      <c r="B130" s="17">
        <v>2210</v>
      </c>
      <c r="C130" s="21" t="s">
        <v>43</v>
      </c>
      <c r="D130" s="18">
        <v>-12.1</v>
      </c>
      <c r="E130" s="18">
        <v>0</v>
      </c>
      <c r="F130" s="18">
        <v>-12.1</v>
      </c>
    </row>
    <row r="131" spans="1:6" ht="24" customHeight="1">
      <c r="A131" s="15"/>
      <c r="B131" s="29" t="s">
        <v>27</v>
      </c>
      <c r="C131" s="21" t="s">
        <v>28</v>
      </c>
      <c r="D131" s="18">
        <v>-3.9</v>
      </c>
      <c r="E131" s="18">
        <v>0</v>
      </c>
      <c r="F131" s="18">
        <v>-3.9</v>
      </c>
    </row>
    <row r="132" spans="1:6" ht="24" customHeight="1">
      <c r="A132" s="15"/>
      <c r="B132" s="16" t="s">
        <v>91</v>
      </c>
      <c r="C132" s="20" t="s">
        <v>92</v>
      </c>
      <c r="D132" s="19">
        <f>D133</f>
        <v>2.2</v>
      </c>
      <c r="E132" s="19">
        <v>0</v>
      </c>
      <c r="F132" s="19">
        <f>F133</f>
        <v>2.2</v>
      </c>
    </row>
    <row r="133" spans="1:6" ht="24" customHeight="1">
      <c r="A133" s="15"/>
      <c r="B133" s="29" t="s">
        <v>29</v>
      </c>
      <c r="C133" s="21" t="s">
        <v>30</v>
      </c>
      <c r="D133" s="18">
        <f>D134</f>
        <v>2.2</v>
      </c>
      <c r="E133" s="18">
        <v>0</v>
      </c>
      <c r="F133" s="18">
        <f>F134</f>
        <v>2.2</v>
      </c>
    </row>
    <row r="134" spans="1:6" ht="24" customHeight="1">
      <c r="A134" s="15"/>
      <c r="B134" s="29" t="s">
        <v>31</v>
      </c>
      <c r="C134" s="21" t="s">
        <v>32</v>
      </c>
      <c r="D134" s="18">
        <v>2.2</v>
      </c>
      <c r="E134" s="18">
        <v>0</v>
      </c>
      <c r="F134" s="18">
        <v>2.2</v>
      </c>
    </row>
    <row r="135" spans="1:6" ht="39" customHeight="1">
      <c r="A135" s="35">
        <v>75</v>
      </c>
      <c r="B135" s="28"/>
      <c r="C135" s="31" t="s">
        <v>40</v>
      </c>
      <c r="D135" s="32">
        <f>D136</f>
        <v>115.30000000000001</v>
      </c>
      <c r="E135" s="32">
        <f>E136+E147</f>
        <v>-984.50728</v>
      </c>
      <c r="F135" s="32">
        <f>F136+F147</f>
        <v>-869.2072800000001</v>
      </c>
    </row>
    <row r="136" spans="1:6" ht="39" customHeight="1">
      <c r="A136" s="15"/>
      <c r="B136" s="37" t="s">
        <v>41</v>
      </c>
      <c r="C136" s="38" t="s">
        <v>42</v>
      </c>
      <c r="D136" s="19">
        <f>D137</f>
        <v>115.30000000000001</v>
      </c>
      <c r="E136" s="19">
        <f>E137+E144</f>
        <v>53.471</v>
      </c>
      <c r="F136" s="19">
        <f>F137+F144</f>
        <v>168.77100000000002</v>
      </c>
    </row>
    <row r="137" spans="2:6" ht="26.25" customHeight="1">
      <c r="B137" s="39">
        <v>2000</v>
      </c>
      <c r="C137" s="39" t="s">
        <v>20</v>
      </c>
      <c r="D137" s="18">
        <f>D138+D142</f>
        <v>115.30000000000001</v>
      </c>
      <c r="E137" s="18">
        <v>0</v>
      </c>
      <c r="F137" s="18">
        <f>F138+F142</f>
        <v>115.30000000000001</v>
      </c>
    </row>
    <row r="138" spans="1:6" ht="24" customHeight="1">
      <c r="A138" s="15"/>
      <c r="B138" s="40">
        <v>2100</v>
      </c>
      <c r="C138" s="40" t="s">
        <v>21</v>
      </c>
      <c r="D138" s="18">
        <f>D139+D141</f>
        <v>144.3</v>
      </c>
      <c r="E138" s="18">
        <v>0</v>
      </c>
      <c r="F138" s="18">
        <f>F139+F141</f>
        <v>144.3</v>
      </c>
    </row>
    <row r="139" spans="1:6" ht="24" customHeight="1">
      <c r="A139" s="15"/>
      <c r="B139" s="41" t="s">
        <v>19</v>
      </c>
      <c r="C139" s="40" t="s">
        <v>22</v>
      </c>
      <c r="D139" s="18">
        <v>106.3</v>
      </c>
      <c r="E139" s="18">
        <v>0</v>
      </c>
      <c r="F139" s="18">
        <v>106.3</v>
      </c>
    </row>
    <row r="140" spans="1:6" ht="21.75" customHeight="1">
      <c r="A140" s="15"/>
      <c r="B140" s="39">
        <v>2111</v>
      </c>
      <c r="C140" s="42" t="s">
        <v>23</v>
      </c>
      <c r="D140" s="18">
        <v>106.3</v>
      </c>
      <c r="E140" s="18">
        <v>0</v>
      </c>
      <c r="F140" s="18">
        <v>106.3</v>
      </c>
    </row>
    <row r="141" spans="1:6" ht="22.5" customHeight="1">
      <c r="A141" s="15"/>
      <c r="B141" s="39">
        <v>2120</v>
      </c>
      <c r="C141" s="42" t="s">
        <v>24</v>
      </c>
      <c r="D141" s="18">
        <v>38</v>
      </c>
      <c r="E141" s="18">
        <v>0</v>
      </c>
      <c r="F141" s="18">
        <v>38</v>
      </c>
    </row>
    <row r="142" spans="1:6" ht="23.25" customHeight="1">
      <c r="A142" s="15"/>
      <c r="B142" s="39">
        <v>2270</v>
      </c>
      <c r="C142" s="42" t="s">
        <v>37</v>
      </c>
      <c r="D142" s="18">
        <f>D143</f>
        <v>-29</v>
      </c>
      <c r="E142" s="18">
        <v>0</v>
      </c>
      <c r="F142" s="18">
        <f>F143</f>
        <v>-29</v>
      </c>
    </row>
    <row r="143" spans="1:6" ht="21.75" customHeight="1">
      <c r="A143" s="15"/>
      <c r="B143" s="39">
        <v>2271</v>
      </c>
      <c r="C143" s="42" t="s">
        <v>45</v>
      </c>
      <c r="D143" s="18">
        <v>-29</v>
      </c>
      <c r="E143" s="18">
        <v>0</v>
      </c>
      <c r="F143" s="18">
        <v>-29</v>
      </c>
    </row>
    <row r="144" spans="1:6" ht="21.75" customHeight="1">
      <c r="A144" s="15"/>
      <c r="B144" s="17">
        <v>3000</v>
      </c>
      <c r="C144" s="17" t="s">
        <v>9</v>
      </c>
      <c r="D144" s="18">
        <v>0</v>
      </c>
      <c r="E144" s="18">
        <f>E145</f>
        <v>53.471</v>
      </c>
      <c r="F144" s="18">
        <f>F145</f>
        <v>53.471</v>
      </c>
    </row>
    <row r="145" spans="1:6" ht="21.75" customHeight="1">
      <c r="A145" s="15"/>
      <c r="B145" s="39">
        <v>3130</v>
      </c>
      <c r="C145" s="42" t="s">
        <v>95</v>
      </c>
      <c r="D145" s="18">
        <v>0</v>
      </c>
      <c r="E145" s="18">
        <f>E146</f>
        <v>53.471</v>
      </c>
      <c r="F145" s="18">
        <f>F146</f>
        <v>53.471</v>
      </c>
    </row>
    <row r="146" spans="1:6" ht="21.75" customHeight="1">
      <c r="A146" s="15"/>
      <c r="B146" s="39">
        <v>3132</v>
      </c>
      <c r="C146" s="42" t="s">
        <v>96</v>
      </c>
      <c r="D146" s="18">
        <v>0</v>
      </c>
      <c r="E146" s="18">
        <v>53.471</v>
      </c>
      <c r="F146" s="18">
        <v>53.471</v>
      </c>
    </row>
    <row r="147" spans="1:6" ht="35.25" customHeight="1">
      <c r="A147" s="15"/>
      <c r="B147" s="37" t="s">
        <v>100</v>
      </c>
      <c r="C147" s="38" t="s">
        <v>97</v>
      </c>
      <c r="D147" s="19">
        <v>0</v>
      </c>
      <c r="E147" s="48">
        <f>E148</f>
        <v>-1037.97828</v>
      </c>
      <c r="F147" s="48">
        <f>F148</f>
        <v>-1037.97828</v>
      </c>
    </row>
    <row r="148" spans="1:6" ht="38.25" customHeight="1">
      <c r="A148" s="15"/>
      <c r="B148" s="39">
        <v>2280</v>
      </c>
      <c r="C148" s="42" t="s">
        <v>98</v>
      </c>
      <c r="D148" s="18">
        <v>0</v>
      </c>
      <c r="E148" s="46">
        <f>E149</f>
        <v>-1037.97828</v>
      </c>
      <c r="F148" s="46">
        <f>F149</f>
        <v>-1037.97828</v>
      </c>
    </row>
    <row r="149" spans="1:6" ht="37.5" customHeight="1">
      <c r="A149" s="15"/>
      <c r="B149" s="39">
        <v>2281</v>
      </c>
      <c r="C149" s="42" t="s">
        <v>99</v>
      </c>
      <c r="D149" s="18">
        <v>0</v>
      </c>
      <c r="E149" s="46">
        <v>-1037.97828</v>
      </c>
      <c r="F149" s="46">
        <v>-1037.97828</v>
      </c>
    </row>
    <row r="150" spans="1:6" ht="29.25" customHeight="1">
      <c r="A150" s="35">
        <v>24</v>
      </c>
      <c r="B150" s="39"/>
      <c r="C150" s="44" t="s">
        <v>101</v>
      </c>
      <c r="D150" s="32">
        <v>0</v>
      </c>
      <c r="E150" s="32">
        <f aca="true" t="shared" si="4" ref="E150:F153">E151</f>
        <v>104.16</v>
      </c>
      <c r="F150" s="32">
        <f t="shared" si="4"/>
        <v>104.16</v>
      </c>
    </row>
    <row r="151" spans="1:6" ht="39.75" customHeight="1">
      <c r="A151" s="15"/>
      <c r="B151" s="37" t="s">
        <v>102</v>
      </c>
      <c r="C151" s="38" t="s">
        <v>103</v>
      </c>
      <c r="D151" s="19">
        <v>0</v>
      </c>
      <c r="E151" s="19">
        <f t="shared" si="4"/>
        <v>104.16</v>
      </c>
      <c r="F151" s="19">
        <f t="shared" si="4"/>
        <v>104.16</v>
      </c>
    </row>
    <row r="152" spans="1:6" ht="24" customHeight="1">
      <c r="A152" s="15"/>
      <c r="B152" s="45">
        <v>3000</v>
      </c>
      <c r="C152" s="45" t="s">
        <v>9</v>
      </c>
      <c r="D152" s="18">
        <v>0</v>
      </c>
      <c r="E152" s="18">
        <f t="shared" si="4"/>
        <v>104.16</v>
      </c>
      <c r="F152" s="18">
        <f t="shared" si="4"/>
        <v>104.16</v>
      </c>
    </row>
    <row r="153" spans="1:6" ht="24.75" customHeight="1">
      <c r="A153" s="15"/>
      <c r="B153" s="39">
        <v>3100</v>
      </c>
      <c r="C153" s="42" t="s">
        <v>104</v>
      </c>
      <c r="D153" s="18">
        <v>0</v>
      </c>
      <c r="E153" s="18">
        <f t="shared" si="4"/>
        <v>104.16</v>
      </c>
      <c r="F153" s="18">
        <f t="shared" si="4"/>
        <v>104.16</v>
      </c>
    </row>
    <row r="154" spans="1:6" ht="37.5" customHeight="1">
      <c r="A154" s="15"/>
      <c r="B154" s="39">
        <v>3110</v>
      </c>
      <c r="C154" s="42" t="s">
        <v>105</v>
      </c>
      <c r="D154" s="18">
        <v>0</v>
      </c>
      <c r="E154" s="18">
        <v>104.16</v>
      </c>
      <c r="F154" s="18">
        <v>104.16</v>
      </c>
    </row>
    <row r="155" spans="1:6" ht="42" customHeight="1">
      <c r="A155" s="35">
        <v>76</v>
      </c>
      <c r="B155" s="17"/>
      <c r="C155" s="31" t="s">
        <v>40</v>
      </c>
      <c r="D155" s="32">
        <f>D156</f>
        <v>-275.2</v>
      </c>
      <c r="E155" s="32">
        <f>E156</f>
        <v>0</v>
      </c>
      <c r="F155" s="32">
        <f>F156</f>
        <v>-275.2</v>
      </c>
    </row>
    <row r="156" spans="1:6" ht="24" customHeight="1">
      <c r="A156" s="14"/>
      <c r="B156" s="25" t="s">
        <v>46</v>
      </c>
      <c r="C156" s="20" t="s">
        <v>47</v>
      </c>
      <c r="D156" s="19">
        <f>D157</f>
        <v>-275.2</v>
      </c>
      <c r="E156" s="19">
        <v>0</v>
      </c>
      <c r="F156" s="19">
        <f>F157</f>
        <v>-275.2</v>
      </c>
    </row>
    <row r="157" spans="1:6" ht="21.75" customHeight="1">
      <c r="A157" s="14"/>
      <c r="B157" s="29" t="s">
        <v>48</v>
      </c>
      <c r="C157" s="42" t="s">
        <v>49</v>
      </c>
      <c r="D157" s="43">
        <v>-275.2</v>
      </c>
      <c r="E157" s="18">
        <v>0</v>
      </c>
      <c r="F157" s="43">
        <v>-275.2</v>
      </c>
    </row>
    <row r="158" spans="1:6" ht="27" customHeight="1">
      <c r="A158" s="9"/>
      <c r="B158" s="22" t="s">
        <v>14</v>
      </c>
      <c r="C158" s="23"/>
      <c r="D158" s="32">
        <f>D9+D25+D50+D56+D79+D103+D135+D150+D155</f>
        <v>0</v>
      </c>
      <c r="E158" s="32">
        <f>E9+E25+E50+E56+E79+E103+E135+E150+E155</f>
        <v>42355.108</v>
      </c>
      <c r="F158" s="32">
        <f>F9+F25+F50+F56+F79+F103+F135+F150+F155</f>
        <v>42355.108</v>
      </c>
    </row>
    <row r="159" spans="3:4" ht="45" customHeight="1">
      <c r="C159" s="24" t="s">
        <v>12</v>
      </c>
      <c r="D159" s="8"/>
    </row>
  </sheetData>
  <mergeCells count="6">
    <mergeCell ref="A8:B8"/>
    <mergeCell ref="D2:F2"/>
    <mergeCell ref="D1:E1"/>
    <mergeCell ref="A4:F4"/>
    <mergeCell ref="A6:F6"/>
    <mergeCell ref="A5:F5"/>
  </mergeCells>
  <printOptions/>
  <pageMargins left="0.39" right="0.19" top="0.27" bottom="0.2" header="0.25" footer="0.2"/>
  <pageSetup horizontalDpi="600" verticalDpi="600" orientation="portrait" paperSize="9" scale="74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2014-10-23T08:08:09Z</cp:lastPrinted>
  <dcterms:created xsi:type="dcterms:W3CDTF">2011-08-30T07:40:59Z</dcterms:created>
  <dcterms:modified xsi:type="dcterms:W3CDTF">2014-10-24T05:33:02Z</dcterms:modified>
  <cp:category/>
  <cp:version/>
  <cp:contentType/>
  <cp:contentStatus/>
</cp:coreProperties>
</file>