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35" windowHeight="7710" activeTab="0"/>
  </bookViews>
  <sheets>
    <sheet name="Лист2014" sheetId="1" r:id="rId1"/>
  </sheets>
  <definedNames>
    <definedName name="_xlnm.Print_Titles" localSheetId="0">'Лист2014'!$7:$10</definedName>
  </definedNames>
  <calcPr fullCalcOnLoad="1"/>
</workbook>
</file>

<file path=xl/sharedStrings.xml><?xml version="1.0" encoding="utf-8"?>
<sst xmlns="http://schemas.openxmlformats.org/spreadsheetml/2006/main" count="158" uniqueCount="145">
  <si>
    <t>План</t>
  </si>
  <si>
    <t>Факт</t>
  </si>
  <si>
    <t>Найменування заходів</t>
  </si>
  <si>
    <t>Місцевий бюджет</t>
  </si>
  <si>
    <t>Інші істочники*
(вказати у примітці)</t>
  </si>
  <si>
    <t>Примітка*</t>
  </si>
  <si>
    <t>РАЗОМ:</t>
  </si>
  <si>
    <t>ВІДДІЛ ОСВІТИ</t>
  </si>
  <si>
    <t>Виконання проекту "Енергозбереження - шлях до енергетичної ефективності комунального навчального закладу Лисичанська ЗОШ І-ІІІ ст. № 14 Личанської  міської ради. Встановлення металопластикових вікон.</t>
  </si>
  <si>
    <t>Виконання пректу "Модернізація навчально-матеріальної бази школи як засіб удосконалення освітньо-культурної та спортивної діяльності в мікрорайоні КЗ "Лисичанська спеціалізована школа І-ІІІ ст. № 8 Лисичанської міської ради Луганської області. Встановлення крісел в актовому залі, апаратури, тренажнрів в тренажерному залі, поновлення обладнання в спортивній залі.</t>
  </si>
  <si>
    <t>Виконання проекту "Увага до дитини сьогодні - майбутнє країни завтра. Створення умов для здобуття дітьми дашкільної освіти через розширення мережі ДНЗ шляхом відкриття додаткових групп у функціонуючих дошкільних закладах. ДНЗ № 1, 3, 6, 7. Придбання меблів,обладнання, інвентарю та сантехніки.</t>
  </si>
  <si>
    <t xml:space="preserve">Виконання проекту "Модернізація позашкільного навчального закладу як шлях до творчого розвитку  особистості. Придбання підсилювальної апаратури, світлової апаратури, одягу для сцени придбання крісел для глядачів для Лисичанського центру позашкільної роботи зі школярами та шкільною молоддю. </t>
  </si>
  <si>
    <t>ВІДДІЛ КУЛЬТУРИ</t>
  </si>
  <si>
    <t>Капітальний ремонт КЗ "Лисичанська ДШМ № 1" (заміна вікон на енергозберігаючі)</t>
  </si>
  <si>
    <t>бюджет розвитку, погашення кретиторської заборгованості</t>
  </si>
  <si>
    <t>-</t>
  </si>
  <si>
    <t>Капітальний ремонт КЗ "Лисичанська ДШМ № 2" (заміна вікон на енергозберігаючі)</t>
  </si>
  <si>
    <t>Придбання звукопідсилювальної апаратури (реалізація проекту "Модернізація закладу культури - шлях до розвитку іноваційних культурно-мистецьких послуг" софінансування з міського бюджету)</t>
  </si>
  <si>
    <t>Капітальний ремонт КЗ "Лисичанська ДШМ № 1" (ремонт покрівлі)</t>
  </si>
  <si>
    <t>Капітальний ремонт КЗ "Лисичанський міський ПК ім. В.І.Леніна"</t>
  </si>
  <si>
    <t>Капітальний ремонт системи опалення бібліотеки-філії № 8 КЗ "Лисичанська ЦБС"</t>
  </si>
  <si>
    <t>Капітальний ремонт внутрішніх приміщень КЗ "Лисичанський ПК ім. Н.К.Крупської"</t>
  </si>
  <si>
    <t>Капітальний ремонт КЗ "ПК ім. В.М.Сосюри м. Лисичанська" (заміна вікон на енергозберігаючі)</t>
  </si>
  <si>
    <t xml:space="preserve">Реекспозиція 2 музейного залу "Заселення та розвиток Лисичанська" КЗ "Лисичанський міський краєзнавчий музей" </t>
  </si>
  <si>
    <t>спонсорські внески</t>
  </si>
  <si>
    <t>Капітальний ремонт КЗ "Новодружеська ДШМ" (заміна вікон на енергозберігаючі)</t>
  </si>
  <si>
    <t>Капітальний ремонт КЗ "Привільська ДШМ" (заміна  вікон на енергозберігаючі)</t>
  </si>
  <si>
    <t>ВІДДІЛ У СПРАВАХ СІМ’Ї, МОЛОДІ ТА СПОРТУ</t>
  </si>
  <si>
    <t>Міський конкурс патріотичної пісні серед навчальних закладів міста.</t>
  </si>
  <si>
    <t>Зустріч молоді міста з ветеранами ВВВ,воїнами-інтернаціалістами,ветеранами збройних сил</t>
  </si>
  <si>
    <t>Міський інтелектуальний молодіжний марафон "У єдності - сила народу" к дню Соборності і Свободи</t>
  </si>
  <si>
    <t>Організація проведення міського конкурсу "Найкращий знавец історнії та права"</t>
  </si>
  <si>
    <t>Організація проведення конкурсу ДЮП</t>
  </si>
  <si>
    <t>Організація проведення конкурсу ЮІР</t>
  </si>
  <si>
    <t>Організація проведення міського конкурсу обдарованої молоді з авіа-та судомоделюювання "Світ моделей"</t>
  </si>
  <si>
    <t>Організація проведення міського конкурсу  з декаративно -прикланого мистецтва "Мій барвінковий рай"</t>
  </si>
  <si>
    <t>Міський фестиваль молоді серед випускників 9-11 кл.</t>
  </si>
  <si>
    <t>Зльот лідерів дитячих організацій ЛОДГО, "Лугарі", "Доля"</t>
  </si>
  <si>
    <t>Організація проведення міської війського-спортивної гри "Зарниця"</t>
  </si>
  <si>
    <t>Міський конкурс малюнків та плакатів серед шкіл та учбових закладів міста "Ні наркотикам"</t>
  </si>
  <si>
    <t>Організація проведення міського етапу спартаціади допризивної молоді</t>
  </si>
  <si>
    <t>Святкові заходи присвячені  Дню матері та Дню родини</t>
  </si>
  <si>
    <t>Організація участі в областному етапі війського- спортивної гри "Зарниця"</t>
  </si>
  <si>
    <t>Урочисті проводи трудового молодіжного отряду "Іскра" на сільськогосподарські роботи в АР "Крим"</t>
  </si>
  <si>
    <t>Організація участі в областному етапі спартаціади допризивної молоді</t>
  </si>
  <si>
    <t>Концерт художньої самодіяльності "Про славу міста ми співаємо"</t>
  </si>
  <si>
    <t>Зустріч міського голови з обдарованою молоддю міста</t>
  </si>
  <si>
    <t>Обласний конкурс "Найкращої молоді трудовой загін"</t>
  </si>
  <si>
    <t>Конкурс буклетів в рамках Всеукраїнської акціі "16 днів без насилля"</t>
  </si>
  <si>
    <t>Міський захід , присвячений святкуванню "Дня Святого Миколая"</t>
  </si>
  <si>
    <t>Проведення новорічних святкових заходів для школьників та дітей- вихованців ЦВРМШ та ЛЦНТТУМ</t>
  </si>
  <si>
    <t>Загальноміське свято "Маслениця"</t>
  </si>
  <si>
    <t>Відкрита Спартакіада інвалідів та їх сімей</t>
  </si>
  <si>
    <t>Міське свято "День фізкультурника в Україні"</t>
  </si>
  <si>
    <t>Придбання оздоровчих путівок для дітей потребуючих спеціальної соціальної уваги та підтримки.</t>
  </si>
  <si>
    <t>Забезпечення відпочинку дітей , потребуючих спеціальної соціальної уваги та підтримки в дитячих оздоровчих закладах</t>
  </si>
  <si>
    <t>Придбання сучасних спортивних тренажерів , обладнання ті інвентаря (Проект "модернізація адміністративної будівлі у заклад фізичної культури та спорту-шлях до розвитку інноваційних фізкультурно-спортивних та оздоровяих послуг для громадян міста", співфінансування з місцевого бюджету)</t>
  </si>
  <si>
    <t>Придбання комерційного вузла теплової енергії</t>
  </si>
  <si>
    <t>Виконання робочого проекту та експертиза кошторисної документації "Капремонт системи опалення будівлі спортивної школи з установкою котлів"</t>
  </si>
  <si>
    <t>ЦЕНТР СОЦІАЛЬНИХ СЛУЖБ ДЛЯ СІМ’Ї, ДІТЕЙ ТА МОЛОДІ</t>
  </si>
  <si>
    <t>Забезпечення створення та поширення соціальної реклами щодо профілактики соціального сирітства, формування основ усвідомленого батьківства, профілактики інфекцій, що передаються статевим шляхом, небажаної вагітності та наркоманії</t>
  </si>
  <si>
    <t>Розроблення та поширення соцреклами щодо пропаганди позитивного іміджу сім'ї та її соціальної підтримки</t>
  </si>
  <si>
    <t>УПРАВЛІННЯ ВЛАСНОСТІ</t>
  </si>
  <si>
    <t>Для оплати видатків на проведення експертної грошової оцінки земельної ділянки, що підлягає продажу відповідно до статті 128 Земельного кодексу України, за рахунок авансу, унесеного покупцем земельної ділянки; видатків на підготовку земельних ділянок несільськогосподарського призначення або прав на них державної чи комунальної власності для продажу на земельних торгах та проведення таких торгів</t>
  </si>
  <si>
    <t>УПРАВЛІННЯ З ВИКОНАННЯ ПОЛІТИКИ В ГАЛУЗІ  ЖКГ</t>
  </si>
  <si>
    <t>Утримання тротуарів</t>
  </si>
  <si>
    <t>Утримання зелених насаджень</t>
  </si>
  <si>
    <t>Капітальний ремонт зелених насаджень</t>
  </si>
  <si>
    <t>Утримання ліній зовнішнього освітлення</t>
  </si>
  <si>
    <t>Капітальний ремонт ліній зовнішнього освітлення</t>
  </si>
  <si>
    <t>Благоустрій кладовищ</t>
  </si>
  <si>
    <t>Захоронення безрідних громадян</t>
  </si>
  <si>
    <t>Утримання та ремонт світлофорів</t>
  </si>
  <si>
    <t>Природний газ для "Вічного вогню"</t>
  </si>
  <si>
    <t>Утримання доріг</t>
  </si>
  <si>
    <t>Розмітка дріг</t>
  </si>
  <si>
    <t>Встановлення дорожній знаків</t>
  </si>
  <si>
    <t>Поточний ремонт доріг</t>
  </si>
  <si>
    <t>Капітальний ремонт доріг</t>
  </si>
  <si>
    <t>Технічний огляд ліфтів</t>
  </si>
  <si>
    <t>Обстеження технічного стану конструктивних елементів, експлуатаційної придатності, розроблення проектів для проведення капітального ремонту житлових будинків</t>
  </si>
  <si>
    <t>Експертне обстеження ліфтів</t>
  </si>
  <si>
    <t>Капітальний ремонт покрівлі житлових будинків</t>
  </si>
  <si>
    <t>Перевірка норм водопостачання</t>
  </si>
  <si>
    <t>Придбання матеріалів, обладнання та устаткування для комунальних підприємств</t>
  </si>
  <si>
    <t>Фінансова підтримка підприємств на виконання громадських та інших робіт тимчасового характеру</t>
  </si>
  <si>
    <t>Капітальний ремонт матеріальних ресурсів комунальних підприємств</t>
  </si>
  <si>
    <t>Капітальний ремонт БОК "Волна"</t>
  </si>
  <si>
    <t>Капітальний ремонт водопровідно-насосної станції</t>
  </si>
  <si>
    <t>Капітальний ремонт системи опалення адмінбудівлі</t>
  </si>
  <si>
    <t>спонсорські кошти</t>
  </si>
  <si>
    <t xml:space="preserve">УПРАВЛІННЯ ОХОРОНИ ЗДОРОВ’Я </t>
  </si>
  <si>
    <t>СЛУЖБА У СПРАВАХ ДІТЕЙ</t>
  </si>
  <si>
    <t>Організація Новорічних та різдвяних свят.</t>
  </si>
  <si>
    <t>УПРАВЛІННЯ КАПІТАЛЬНОГО БУДІВНИЦТВА</t>
  </si>
  <si>
    <t>Газифікація південно-західної частини м. Новодружеська</t>
  </si>
  <si>
    <t xml:space="preserve">Реконструкція стадіона "Шахтар" м.Лисичанську </t>
  </si>
  <si>
    <t>УПРАВЛІННЯ ПРАЦІ ТА СОЦІАЛЬНОГО ЗАХИСТУ НАСЕЛЕННЯ</t>
  </si>
  <si>
    <t>Виділення коштів на виплату компенсації  фізичним особам, які надають соціальні послуги</t>
  </si>
  <si>
    <t>Виділення коштів на додаткові пільги з оплати за житлово-комунальні послуги почесним громадянам м. Лисичанськ</t>
  </si>
  <si>
    <t>Надання допомоги на поховання деяких категорій громадян</t>
  </si>
  <si>
    <t>Надання матеріальної  допомоги мешканцям міст Лисичанська, Новодружеська, Привілля, які мають гостру потребу</t>
  </si>
  <si>
    <t>Виділення коштів на додаткове забезпечення твердим паливом та скрапленим газом інвалідів війни та учасників бойових дій, які мають на це право  відповідно до законодавства</t>
  </si>
  <si>
    <t>Надання пільг по абонентській платі за телефон інвалідам по зору Лисичанської організації УТОС</t>
  </si>
  <si>
    <t>Надання матеріальної допомоги сім`ям у випадку втрати годувальника із числа ліквідаторів аварії на ЧАЕС, евакуйованих та потерпілих за умови скрутного становища</t>
  </si>
  <si>
    <t xml:space="preserve">Виділення коштів на додаткові пільги на оплату послуг зв`язку членам сімей загиблих учасників бойових дій на території інших держав </t>
  </si>
  <si>
    <t>Вивіз несанкціонованих звалок</t>
  </si>
  <si>
    <t>план було знято</t>
  </si>
  <si>
    <t>Придбання піролізних котлів            ЕКОТЕХ-80</t>
  </si>
  <si>
    <t xml:space="preserve">ВІДДІЛ ПІДПРИЄМНИЦТВА ТА РЕГУЛЯТОРНОЇ ПОЛІТИКИ </t>
  </si>
  <si>
    <t>Укладання договору з державним підприємством "Інформаційно-ресурсний центр" про технічне адміністрування та техпідтримку програмного комплексу автоматизованих робочих місць користувачів Реєстру документів дозвільного характеру</t>
  </si>
  <si>
    <t>Фінансування на 2014 рік</t>
  </si>
  <si>
    <t>Всього поУКБ:</t>
  </si>
  <si>
    <t>Всього по відділу освіти:</t>
  </si>
  <si>
    <t>Всього по УЖКГ:</t>
  </si>
  <si>
    <t>Всього по відділу культури:</t>
  </si>
  <si>
    <t>Всього по службі у справах дітей:</t>
  </si>
  <si>
    <r>
      <t>Всього по відділу у справах сім</t>
    </r>
    <r>
      <rPr>
        <b/>
        <sz val="11"/>
        <rFont val="Arial Cyr"/>
        <family val="0"/>
      </rPr>
      <t>'</t>
    </r>
    <r>
      <rPr>
        <b/>
        <sz val="11"/>
        <rFont val="Times New Roman"/>
        <family val="1"/>
      </rPr>
      <t>ї, молоді та спорту</t>
    </r>
  </si>
  <si>
    <t>Всього по ЦСССДМ:</t>
  </si>
  <si>
    <t>Встого по УПСЗН:</t>
  </si>
  <si>
    <t>Всього по відділу підприємництва та регуляторної політики:</t>
  </si>
  <si>
    <t>Всього по УОЗ:</t>
  </si>
  <si>
    <t>Всього по управлінню власності:</t>
  </si>
  <si>
    <t xml:space="preserve">                                                                                                       </t>
  </si>
  <si>
    <t>Додаток 2</t>
  </si>
  <si>
    <t>Реконструкція приміщень Лисичанської загальноосвітньої школи I-III ступенів № 3 під навчально-виховний комплекс «Лисичанська загальноосвітня школа I-III ступенів № 3 – дитячий навчальний заклад (дитячий садок) по вулиці Сметаніна, № 15 в м. Лисичанську»</t>
  </si>
  <si>
    <t>Будівництво об"єкта газопос-
тачання було проведено за рахунок коштів отриманих від НАК "Нафтогаз України". Об"єкт введен в експлуатацію у червні 2014 року.</t>
  </si>
  <si>
    <t xml:space="preserve">Залишок коштів отриманих від благодійного фонду "Регіон XXI"
</t>
  </si>
  <si>
    <t>Капітаkьний ремонт системи опалення дитячого садка №4 "Росинка" Лисичанської міської ради</t>
  </si>
  <si>
    <t>План (з урахуван-
ням змін, внесених протягом року )</t>
  </si>
  <si>
    <t xml:space="preserve">Погашення кредиторської заборгованості станом на 
01.01.2014 р. </t>
  </si>
  <si>
    <t>Виконання пректу "Крок в майбутнє: модернізація системи енергозбереження в КЗ "Лисичанська спеціалізована школа І-ІІІ ст. № 27 Лисичанської міської ради Луганської області" шляхом встановлення  сучасних віконних блоків" Встановлення металопластикових вікон</t>
  </si>
  <si>
    <t>за рахунок субвенції облбюджета</t>
  </si>
  <si>
    <t>за рахунок субвенції держбюджета</t>
  </si>
  <si>
    <t>за рахунок субвенции облбюджета</t>
  </si>
  <si>
    <t xml:space="preserve"> Фінансування виконання Програми заходів соціально-економічного розвитку міста Лисичанська за 2014 рік в частині коштів, які відображаються в звітності по виконанню кошторисів бюджетних установ</t>
  </si>
  <si>
    <t>Благодійна фінансова допомога підприємства міста (ППО ПРАТ "ЛИНІК")</t>
  </si>
  <si>
    <t xml:space="preserve">Капітальний ремонт по встановленню вікон, виготовленних з енергозбе-
рігаючих матеріалів в центральній полікліниці Центральної міської лікарні імені Титова за адресою: 
м. Лисичанськ, проспект Леніна 56 </t>
  </si>
  <si>
    <t>до рішення виконавчого комітету</t>
  </si>
  <si>
    <t>Керуючий справами</t>
  </si>
  <si>
    <t>І.М. Кірсанов</t>
  </si>
  <si>
    <t>Начальник управління економіки</t>
  </si>
  <si>
    <t>О.М. Некрасов</t>
  </si>
  <si>
    <t>Погашення заборгованості з різниці в тарифах</t>
  </si>
  <si>
    <t>від "17" 02.2015 р. №26</t>
  </si>
</sst>
</file>

<file path=xl/styles.xml><?xml version="1.0" encoding="utf-8"?>
<styleSheet xmlns="http://schemas.openxmlformats.org/spreadsheetml/2006/main">
  <numFmts count="3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00"/>
    <numFmt numFmtId="187" formatCode="0.00000"/>
    <numFmt numFmtId="188" formatCode="#,##0.0"/>
    <numFmt numFmtId="189" formatCode="#,##0.000"/>
  </numFmts>
  <fonts count="33">
    <font>
      <sz val="10"/>
      <name val="Arial Cyr"/>
      <family val="0"/>
    </font>
    <font>
      <sz val="8"/>
      <name val="Arial Cyr"/>
      <family val="0"/>
    </font>
    <font>
      <u val="single"/>
      <sz val="10"/>
      <color indexed="12"/>
      <name val="Arial Cyr"/>
      <family val="0"/>
    </font>
    <font>
      <u val="single"/>
      <sz val="10"/>
      <color indexed="36"/>
      <name val="Arial Cyr"/>
      <family val="0"/>
    </font>
    <font>
      <sz val="8"/>
      <name val="Times New Roman"/>
      <family val="1"/>
    </font>
    <font>
      <sz val="11"/>
      <name val="Times New Roman"/>
      <family val="1"/>
    </font>
    <font>
      <b/>
      <sz val="11"/>
      <name val="Times New Roman"/>
      <family val="1"/>
    </font>
    <font>
      <sz val="12"/>
      <name val="Times New Roman"/>
      <family val="1"/>
    </font>
    <font>
      <b/>
      <sz val="12"/>
      <name val="Times New Roman"/>
      <family val="1"/>
    </font>
    <font>
      <sz val="11"/>
      <color indexed="8"/>
      <name val="Times New Roman"/>
      <family val="1"/>
    </font>
    <font>
      <b/>
      <sz val="11"/>
      <color indexed="8"/>
      <name val="Times New Roman"/>
      <family val="1"/>
    </font>
    <font>
      <sz val="10"/>
      <name val="Times New Roman"/>
      <family val="1"/>
    </font>
    <font>
      <b/>
      <sz val="11"/>
      <name val="Arial Cyr"/>
      <family val="0"/>
    </font>
    <font>
      <b/>
      <sz val="10"/>
      <name val="Times New Roman"/>
      <family val="1"/>
    </font>
    <font>
      <sz val="12"/>
      <name val="Arial Cyr"/>
      <family val="0"/>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3"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00">
    <xf numFmtId="0" fontId="0" fillId="0" borderId="0" xfId="0" applyAlignment="1">
      <alignment/>
    </xf>
    <xf numFmtId="0" fontId="4"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24"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0" xfId="0" applyFont="1" applyAlignment="1">
      <alignment horizontal="left" vertical="center" wrapText="1"/>
    </xf>
    <xf numFmtId="0" fontId="5" fillId="0" borderId="0" xfId="0" applyFont="1" applyAlignment="1">
      <alignment horizontal="right" vertical="center"/>
    </xf>
    <xf numFmtId="0" fontId="7" fillId="0" borderId="0" xfId="0" applyFont="1" applyAlignment="1">
      <alignment horizontal="left" vertical="center" wrapText="1"/>
    </xf>
    <xf numFmtId="0" fontId="7" fillId="0" borderId="0" xfId="0"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right" vertical="center"/>
    </xf>
    <xf numFmtId="188" fontId="6" fillId="24" borderId="10" xfId="0" applyNumberFormat="1" applyFont="1" applyFill="1" applyBorder="1" applyAlignment="1">
      <alignment horizontal="right" vertical="center"/>
    </xf>
    <xf numFmtId="188" fontId="6" fillId="0" borderId="10" xfId="0" applyNumberFormat="1" applyFont="1" applyBorder="1" applyAlignment="1">
      <alignment horizontal="right" vertical="center"/>
    </xf>
    <xf numFmtId="188" fontId="5" fillId="24" borderId="10" xfId="0" applyNumberFormat="1" applyFont="1" applyFill="1" applyBorder="1" applyAlignment="1">
      <alignment horizontal="right" vertical="center"/>
    </xf>
    <xf numFmtId="188" fontId="5" fillId="0" borderId="10" xfId="0" applyNumberFormat="1" applyFont="1" applyBorder="1" applyAlignment="1">
      <alignment horizontal="right" vertical="center"/>
    </xf>
    <xf numFmtId="188" fontId="6" fillId="0" borderId="10" xfId="0" applyNumberFormat="1" applyFont="1" applyFill="1" applyBorder="1" applyAlignment="1">
      <alignment horizontal="center" vertical="center"/>
    </xf>
    <xf numFmtId="188" fontId="9" fillId="0" borderId="10" xfId="0" applyNumberFormat="1" applyFont="1" applyBorder="1" applyAlignment="1">
      <alignment horizontal="right" vertical="center"/>
    </xf>
    <xf numFmtId="3" fontId="5" fillId="0" borderId="10" xfId="0" applyNumberFormat="1" applyFont="1" applyBorder="1" applyAlignment="1">
      <alignment horizontal="right" vertical="center"/>
    </xf>
    <xf numFmtId="188" fontId="10" fillId="24" borderId="10" xfId="0" applyNumberFormat="1" applyFont="1" applyFill="1" applyBorder="1" applyAlignment="1">
      <alignment horizontal="right" vertical="center"/>
    </xf>
    <xf numFmtId="188" fontId="10" fillId="0" borderId="10" xfId="0" applyNumberFormat="1" applyFont="1" applyBorder="1" applyAlignment="1">
      <alignment horizontal="right" vertical="center"/>
    </xf>
    <xf numFmtId="188" fontId="6" fillId="0" borderId="10" xfId="0" applyNumberFormat="1" applyFont="1" applyFill="1" applyBorder="1" applyAlignment="1">
      <alignment horizontal="right" vertical="center"/>
    </xf>
    <xf numFmtId="180" fontId="6" fillId="0" borderId="10" xfId="0" applyNumberFormat="1" applyFont="1" applyBorder="1" applyAlignment="1">
      <alignment horizontal="right" vertical="center" wrapText="1"/>
    </xf>
    <xf numFmtId="0" fontId="11" fillId="0" borderId="10" xfId="0" applyFont="1" applyBorder="1" applyAlignment="1">
      <alignment vertical="center" wrapText="1"/>
    </xf>
    <xf numFmtId="0" fontId="7" fillId="0" borderId="0" xfId="0" applyFont="1" applyAlignment="1">
      <alignment/>
    </xf>
    <xf numFmtId="0" fontId="13" fillId="0" borderId="10" xfId="0" applyFont="1" applyBorder="1" applyAlignment="1">
      <alignment horizontal="left" vertical="center" wrapText="1"/>
    </xf>
    <xf numFmtId="0" fontId="11" fillId="0" borderId="10" xfId="0" applyFont="1" applyBorder="1" applyAlignment="1">
      <alignment vertical="top" wrapText="1"/>
    </xf>
    <xf numFmtId="0" fontId="6" fillId="24" borderId="0" xfId="0" applyFont="1" applyFill="1" applyBorder="1" applyAlignment="1">
      <alignment horizontal="left" vertical="center" wrapText="1"/>
    </xf>
    <xf numFmtId="188" fontId="6" fillId="24" borderId="0" xfId="0" applyNumberFormat="1" applyFont="1" applyFill="1" applyBorder="1" applyAlignment="1">
      <alignment horizontal="right" vertical="center"/>
    </xf>
    <xf numFmtId="0" fontId="6" fillId="0" borderId="0" xfId="0" applyFont="1" applyBorder="1" applyAlignment="1">
      <alignment horizontal="center" vertical="center" wrapText="1"/>
    </xf>
    <xf numFmtId="49" fontId="5" fillId="0" borderId="10" xfId="0" applyNumberFormat="1" applyFont="1" applyBorder="1" applyAlignment="1">
      <alignment vertical="top" wrapText="1"/>
    </xf>
    <xf numFmtId="0" fontId="5" fillId="0" borderId="10" xfId="0" applyFont="1" applyBorder="1" applyAlignment="1">
      <alignment vertical="top" wrapText="1"/>
    </xf>
    <xf numFmtId="49" fontId="11" fillId="0" borderId="10" xfId="0" applyNumberFormat="1" applyFont="1" applyBorder="1" applyAlignment="1">
      <alignment vertical="top" wrapText="1"/>
    </xf>
    <xf numFmtId="188" fontId="5" fillId="24" borderId="10" xfId="0" applyNumberFormat="1" applyFont="1" applyFill="1" applyBorder="1" applyAlignment="1">
      <alignment vertical="top"/>
    </xf>
    <xf numFmtId="188" fontId="5" fillId="0" borderId="10" xfId="0" applyNumberFormat="1" applyFont="1" applyBorder="1" applyAlignment="1">
      <alignment vertical="top"/>
    </xf>
    <xf numFmtId="0" fontId="5" fillId="24" borderId="10" xfId="0" applyNumberFormat="1" applyFont="1" applyFill="1" applyBorder="1" applyAlignment="1">
      <alignment vertical="top" wrapText="1"/>
    </xf>
    <xf numFmtId="180" fontId="5" fillId="24" borderId="10" xfId="0" applyNumberFormat="1" applyFont="1" applyFill="1" applyBorder="1" applyAlignment="1">
      <alignment vertical="top" wrapText="1"/>
    </xf>
    <xf numFmtId="0" fontId="11" fillId="24" borderId="10" xfId="0" applyFont="1" applyFill="1" applyBorder="1" applyAlignment="1">
      <alignment vertical="top" wrapText="1"/>
    </xf>
    <xf numFmtId="180" fontId="5" fillId="24" borderId="10" xfId="0" applyNumberFormat="1" applyFont="1" applyFill="1" applyBorder="1" applyAlignment="1">
      <alignment horizontal="right" vertical="top" wrapText="1"/>
    </xf>
    <xf numFmtId="0" fontId="5" fillId="24" borderId="10" xfId="0" applyFont="1" applyFill="1" applyBorder="1" applyAlignment="1">
      <alignment vertical="top" wrapText="1"/>
    </xf>
    <xf numFmtId="180" fontId="5" fillId="0" borderId="10" xfId="0" applyNumberFormat="1" applyFont="1" applyBorder="1" applyAlignment="1">
      <alignment vertical="top" wrapText="1"/>
    </xf>
    <xf numFmtId="188" fontId="5" fillId="0" borderId="10" xfId="0" applyNumberFormat="1" applyFont="1" applyBorder="1" applyAlignment="1">
      <alignment vertical="top" wrapText="1"/>
    </xf>
    <xf numFmtId="3" fontId="5" fillId="0" borderId="10" xfId="0" applyNumberFormat="1" applyFont="1" applyBorder="1" applyAlignment="1">
      <alignment vertical="top"/>
    </xf>
    <xf numFmtId="188" fontId="9" fillId="0" borderId="10" xfId="0" applyNumberFormat="1" applyFont="1" applyBorder="1" applyAlignment="1">
      <alignment vertical="top"/>
    </xf>
    <xf numFmtId="3" fontId="9" fillId="0" borderId="10" xfId="0" applyNumberFormat="1" applyFont="1" applyBorder="1" applyAlignment="1">
      <alignment vertical="top"/>
    </xf>
    <xf numFmtId="180" fontId="5" fillId="0" borderId="10" xfId="0" applyNumberFormat="1" applyFont="1" applyBorder="1" applyAlignment="1">
      <alignment vertical="top"/>
    </xf>
    <xf numFmtId="1" fontId="5" fillId="0" borderId="10" xfId="0" applyNumberFormat="1" applyFont="1" applyBorder="1" applyAlignment="1">
      <alignment vertical="top" wrapText="1"/>
    </xf>
    <xf numFmtId="0" fontId="6" fillId="24" borderId="10" xfId="0" applyFont="1" applyFill="1" applyBorder="1" applyAlignment="1">
      <alignment vertical="top" wrapText="1"/>
    </xf>
    <xf numFmtId="188" fontId="6" fillId="0" borderId="10" xfId="0" applyNumberFormat="1" applyFont="1" applyBorder="1" applyAlignment="1">
      <alignment vertical="top"/>
    </xf>
    <xf numFmtId="3" fontId="5" fillId="0" borderId="10" xfId="0" applyNumberFormat="1" applyFont="1" applyBorder="1" applyAlignment="1">
      <alignment vertical="top" wrapText="1"/>
    </xf>
    <xf numFmtId="3" fontId="6" fillId="0" borderId="10" xfId="0" applyNumberFormat="1" applyFont="1" applyBorder="1" applyAlignment="1">
      <alignment vertical="top"/>
    </xf>
    <xf numFmtId="4" fontId="6" fillId="0" borderId="10" xfId="0" applyNumberFormat="1" applyFont="1" applyBorder="1" applyAlignment="1">
      <alignment vertical="top"/>
    </xf>
    <xf numFmtId="0" fontId="9" fillId="24" borderId="10" xfId="0" applyFont="1" applyFill="1" applyBorder="1" applyAlignment="1">
      <alignment vertical="top" wrapText="1"/>
    </xf>
    <xf numFmtId="49" fontId="5" fillId="24" borderId="10" xfId="0" applyNumberFormat="1" applyFont="1" applyFill="1" applyBorder="1" applyAlignment="1">
      <alignment vertical="top" wrapText="1"/>
    </xf>
    <xf numFmtId="4" fontId="5" fillId="0" borderId="10" xfId="0" applyNumberFormat="1" applyFont="1" applyBorder="1" applyAlignment="1">
      <alignment vertical="top"/>
    </xf>
    <xf numFmtId="0" fontId="6" fillId="0" borderId="10" xfId="0" applyFont="1" applyBorder="1" applyAlignment="1">
      <alignment vertical="top" wrapText="1"/>
    </xf>
    <xf numFmtId="0" fontId="5" fillId="0" borderId="0" xfId="0" applyFont="1" applyAlignment="1">
      <alignment vertical="top" wrapText="1"/>
    </xf>
    <xf numFmtId="0" fontId="5" fillId="0" borderId="10" xfId="0" applyFont="1" applyBorder="1" applyAlignment="1">
      <alignment vertical="top"/>
    </xf>
    <xf numFmtId="0" fontId="5" fillId="0" borderId="13" xfId="0" applyFont="1" applyFill="1" applyBorder="1" applyAlignment="1">
      <alignment vertical="top" wrapText="1"/>
    </xf>
    <xf numFmtId="0" fontId="7" fillId="0" borderId="13" xfId="0" applyFont="1" applyFill="1" applyBorder="1" applyAlignment="1">
      <alignment vertical="top" wrapText="1"/>
    </xf>
    <xf numFmtId="0" fontId="8" fillId="25" borderId="14" xfId="0" applyFont="1" applyFill="1" applyBorder="1" applyAlignment="1">
      <alignment vertical="top" wrapText="1"/>
    </xf>
    <xf numFmtId="0" fontId="6" fillId="0" borderId="12" xfId="0" applyFont="1" applyBorder="1" applyAlignment="1">
      <alignment vertical="top"/>
    </xf>
    <xf numFmtId="0" fontId="6" fillId="0" borderId="15" xfId="0" applyFont="1" applyBorder="1" applyAlignment="1">
      <alignment vertical="top"/>
    </xf>
    <xf numFmtId="0" fontId="5" fillId="0" borderId="15" xfId="0" applyFont="1" applyBorder="1" applyAlignment="1">
      <alignment vertical="top" wrapText="1"/>
    </xf>
    <xf numFmtId="188" fontId="9" fillId="24" borderId="10" xfId="0" applyNumberFormat="1" applyFont="1" applyFill="1" applyBorder="1" applyAlignment="1">
      <alignment vertical="top"/>
    </xf>
    <xf numFmtId="3" fontId="9" fillId="0" borderId="10" xfId="0" applyNumberFormat="1" applyFont="1" applyBorder="1" applyAlignment="1">
      <alignment horizontal="right" vertical="center"/>
    </xf>
    <xf numFmtId="0" fontId="8" fillId="0" borderId="0" xfId="0" applyFont="1" applyAlignment="1">
      <alignment horizontal="justify"/>
    </xf>
    <xf numFmtId="0" fontId="7" fillId="0" borderId="0" xfId="0" applyFont="1" applyAlignment="1">
      <alignment horizontal="center" vertical="center"/>
    </xf>
    <xf numFmtId="0" fontId="14" fillId="0" borderId="0" xfId="0" applyFont="1" applyAlignment="1">
      <alignment/>
    </xf>
    <xf numFmtId="0" fontId="5" fillId="25" borderId="16" xfId="0" applyFont="1" applyFill="1" applyBorder="1" applyAlignment="1">
      <alignment vertical="top" wrapText="1"/>
    </xf>
    <xf numFmtId="0" fontId="5" fillId="25" borderId="10" xfId="0" applyFont="1" applyFill="1" applyBorder="1" applyAlignment="1">
      <alignment vertical="top" wrapText="1"/>
    </xf>
    <xf numFmtId="0" fontId="6" fillId="25" borderId="10" xfId="0" applyFont="1" applyFill="1" applyBorder="1" applyAlignment="1">
      <alignment vertical="top" wrapText="1"/>
    </xf>
    <xf numFmtId="188" fontId="6" fillId="0" borderId="10" xfId="0" applyNumberFormat="1" applyFont="1" applyBorder="1" applyAlignment="1">
      <alignment horizontal="righ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15" fillId="0" borderId="0" xfId="0" applyFont="1" applyAlignment="1">
      <alignment horizontal="center" vertical="center"/>
    </xf>
    <xf numFmtId="0" fontId="6" fillId="26" borderId="10" xfId="0" applyFont="1" applyFill="1" applyBorder="1" applyAlignment="1">
      <alignment horizontal="center" vertical="center"/>
    </xf>
    <xf numFmtId="0" fontId="6" fillId="26" borderId="17" xfId="0" applyFont="1" applyFill="1" applyBorder="1" applyAlignment="1">
      <alignment horizontal="center" vertical="center"/>
    </xf>
    <xf numFmtId="0" fontId="6" fillId="26" borderId="18" xfId="0" applyFont="1" applyFill="1" applyBorder="1" applyAlignment="1">
      <alignment horizontal="center" vertical="center"/>
    </xf>
    <xf numFmtId="0" fontId="6" fillId="26" borderId="19" xfId="0" applyFont="1" applyFill="1" applyBorder="1" applyAlignment="1">
      <alignment horizontal="center" vertical="center"/>
    </xf>
    <xf numFmtId="0" fontId="8"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2"/>
  <sheetViews>
    <sheetView tabSelected="1" zoomScalePageLayoutView="0" workbookViewId="0" topLeftCell="A1">
      <selection activeCell="C10" sqref="C10"/>
    </sheetView>
  </sheetViews>
  <sheetFormatPr defaultColWidth="9.00390625" defaultRowHeight="12.75"/>
  <cols>
    <col min="1" max="1" width="52.125" style="1" customWidth="1"/>
    <col min="2" max="2" width="9.875" style="2" customWidth="1"/>
    <col min="3" max="3" width="10.00390625" style="2" customWidth="1"/>
    <col min="4" max="4" width="10.125" style="2" customWidth="1"/>
    <col min="5" max="5" width="9.00390625" style="2" customWidth="1"/>
    <col min="6" max="6" width="11.00390625" style="2" customWidth="1"/>
    <col min="7" max="7" width="10.00390625" style="2" customWidth="1"/>
    <col min="8" max="8" width="29.25390625" style="1" customWidth="1"/>
    <col min="9" max="16384" width="9.125" style="3" customWidth="1"/>
  </cols>
  <sheetData>
    <row r="1" spans="1:8" ht="15.75">
      <c r="A1" s="1" t="s">
        <v>123</v>
      </c>
      <c r="F1" s="30" t="s">
        <v>124</v>
      </c>
      <c r="G1" s="30"/>
      <c r="H1" s="14"/>
    </row>
    <row r="2" spans="6:8" ht="15.75">
      <c r="F2" s="30" t="s">
        <v>138</v>
      </c>
      <c r="G2" s="30"/>
      <c r="H2" s="14"/>
    </row>
    <row r="3" spans="6:8" ht="15.75">
      <c r="F3" s="30" t="s">
        <v>144</v>
      </c>
      <c r="G3" s="30"/>
      <c r="H3" s="14"/>
    </row>
    <row r="5" spans="1:8" ht="33.75" customHeight="1">
      <c r="A5" s="86" t="s">
        <v>135</v>
      </c>
      <c r="B5" s="86"/>
      <c r="C5" s="86"/>
      <c r="D5" s="86"/>
      <c r="E5" s="86"/>
      <c r="F5" s="86"/>
      <c r="G5" s="86"/>
      <c r="H5" s="86"/>
    </row>
    <row r="6" spans="1:8" ht="15.75">
      <c r="A6" s="16"/>
      <c r="B6" s="17"/>
      <c r="C6" s="17"/>
      <c r="D6" s="17"/>
      <c r="E6" s="17"/>
      <c r="F6" s="15"/>
      <c r="G6" s="15"/>
      <c r="H6" s="14"/>
    </row>
    <row r="7" spans="1:8" ht="11.25">
      <c r="A7" s="91" t="s">
        <v>2</v>
      </c>
      <c r="B7" s="94" t="s">
        <v>111</v>
      </c>
      <c r="C7" s="95"/>
      <c r="D7" s="95"/>
      <c r="E7" s="95"/>
      <c r="F7" s="95"/>
      <c r="G7" s="96"/>
      <c r="H7" s="87" t="s">
        <v>5</v>
      </c>
    </row>
    <row r="8" spans="1:8" ht="11.25">
      <c r="A8" s="91"/>
      <c r="B8" s="97"/>
      <c r="C8" s="98"/>
      <c r="D8" s="98"/>
      <c r="E8" s="98"/>
      <c r="F8" s="98"/>
      <c r="G8" s="99"/>
      <c r="H8" s="88"/>
    </row>
    <row r="9" spans="1:8" ht="12.75">
      <c r="A9" s="92"/>
      <c r="B9" s="93" t="s">
        <v>3</v>
      </c>
      <c r="C9" s="93"/>
      <c r="D9" s="93"/>
      <c r="E9" s="90" t="s">
        <v>4</v>
      </c>
      <c r="F9" s="90"/>
      <c r="G9" s="90"/>
      <c r="H9" s="89"/>
    </row>
    <row r="10" spans="1:8" ht="76.5">
      <c r="A10" s="92"/>
      <c r="B10" s="79" t="s">
        <v>0</v>
      </c>
      <c r="C10" s="79" t="s">
        <v>129</v>
      </c>
      <c r="D10" s="80" t="s">
        <v>1</v>
      </c>
      <c r="E10" s="79" t="s">
        <v>0</v>
      </c>
      <c r="F10" s="79" t="s">
        <v>129</v>
      </c>
      <c r="G10" s="80" t="s">
        <v>1</v>
      </c>
      <c r="H10" s="90"/>
    </row>
    <row r="11" spans="1:8" ht="14.25">
      <c r="A11" s="82" t="s">
        <v>94</v>
      </c>
      <c r="B11" s="82"/>
      <c r="C11" s="82"/>
      <c r="D11" s="82"/>
      <c r="E11" s="82"/>
      <c r="F11" s="82"/>
      <c r="G11" s="82"/>
      <c r="H11" s="82"/>
    </row>
    <row r="12" spans="1:8" ht="77.25" customHeight="1">
      <c r="A12" s="37" t="s">
        <v>125</v>
      </c>
      <c r="B12" s="39">
        <v>29.4</v>
      </c>
      <c r="C12" s="39">
        <v>29.4</v>
      </c>
      <c r="D12" s="39">
        <v>1.2</v>
      </c>
      <c r="E12" s="37"/>
      <c r="F12" s="37"/>
      <c r="G12" s="37"/>
      <c r="H12" s="38" t="s">
        <v>130</v>
      </c>
    </row>
    <row r="13" spans="1:8" ht="70.5" customHeight="1">
      <c r="A13" s="37" t="s">
        <v>95</v>
      </c>
      <c r="B13" s="37"/>
      <c r="C13" s="37"/>
      <c r="D13" s="37"/>
      <c r="E13" s="39">
        <v>312.92143</v>
      </c>
      <c r="F13" s="40">
        <v>94.91278</v>
      </c>
      <c r="G13" s="40">
        <v>94.91278</v>
      </c>
      <c r="H13" s="38" t="s">
        <v>126</v>
      </c>
    </row>
    <row r="14" spans="1:8" ht="38.25">
      <c r="A14" s="36" t="s">
        <v>96</v>
      </c>
      <c r="B14" s="37"/>
      <c r="C14" s="37"/>
      <c r="D14" s="37"/>
      <c r="E14" s="39">
        <v>3.38597</v>
      </c>
      <c r="F14" s="39">
        <v>3.4</v>
      </c>
      <c r="G14" s="37">
        <v>0</v>
      </c>
      <c r="H14" s="29" t="s">
        <v>127</v>
      </c>
    </row>
    <row r="15" spans="1:8" ht="15">
      <c r="A15" s="8" t="s">
        <v>112</v>
      </c>
      <c r="B15" s="19">
        <f>SUM(B12:B14)</f>
        <v>29.4</v>
      </c>
      <c r="C15" s="19">
        <f>SUM(C12:C14)</f>
        <v>29.4</v>
      </c>
      <c r="D15" s="19">
        <f>SUM(D12:D14)</f>
        <v>1.2</v>
      </c>
      <c r="E15" s="19">
        <f>SUM(E13:E14)</f>
        <v>316.3074</v>
      </c>
      <c r="F15" s="19">
        <f>SUM(F13:F14)</f>
        <v>98.31278</v>
      </c>
      <c r="G15" s="19">
        <f>SUM(G12:G14)</f>
        <v>94.91278</v>
      </c>
      <c r="H15" s="6"/>
    </row>
    <row r="16" spans="1:8" ht="14.25">
      <c r="A16" s="82" t="s">
        <v>7</v>
      </c>
      <c r="B16" s="82"/>
      <c r="C16" s="82"/>
      <c r="D16" s="82"/>
      <c r="E16" s="82"/>
      <c r="F16" s="82"/>
      <c r="G16" s="82"/>
      <c r="H16" s="82"/>
    </row>
    <row r="17" spans="1:8" ht="90">
      <c r="A17" s="41" t="s">
        <v>131</v>
      </c>
      <c r="B17" s="42">
        <v>200</v>
      </c>
      <c r="C17" s="42">
        <v>200</v>
      </c>
      <c r="D17" s="42">
        <v>200</v>
      </c>
      <c r="E17" s="42">
        <v>200</v>
      </c>
      <c r="F17" s="42">
        <v>200</v>
      </c>
      <c r="G17" s="42">
        <v>200</v>
      </c>
      <c r="H17" s="43" t="s">
        <v>132</v>
      </c>
    </row>
    <row r="18" spans="1:8" ht="60">
      <c r="A18" s="10" t="s">
        <v>8</v>
      </c>
      <c r="B18" s="42">
        <v>200</v>
      </c>
      <c r="C18" s="42">
        <v>200</v>
      </c>
      <c r="D18" s="42">
        <v>200</v>
      </c>
      <c r="E18" s="42">
        <v>200</v>
      </c>
      <c r="F18" s="42">
        <v>200</v>
      </c>
      <c r="G18" s="42">
        <v>200</v>
      </c>
      <c r="H18" s="43" t="s">
        <v>132</v>
      </c>
    </row>
    <row r="19" spans="1:8" ht="120">
      <c r="A19" s="11" t="s">
        <v>9</v>
      </c>
      <c r="B19" s="44">
        <v>198.5</v>
      </c>
      <c r="C19" s="44">
        <v>198.5</v>
      </c>
      <c r="D19" s="44">
        <v>198.5</v>
      </c>
      <c r="E19" s="44">
        <v>198.5</v>
      </c>
      <c r="F19" s="44">
        <v>198.5</v>
      </c>
      <c r="G19" s="44">
        <v>198.5</v>
      </c>
      <c r="H19" s="43" t="s">
        <v>132</v>
      </c>
    </row>
    <row r="20" spans="1:8" ht="105">
      <c r="A20" s="41" t="s">
        <v>10</v>
      </c>
      <c r="B20" s="42">
        <v>196.7</v>
      </c>
      <c r="C20" s="42">
        <v>196.7</v>
      </c>
      <c r="D20" s="42">
        <v>196.7</v>
      </c>
      <c r="E20" s="42">
        <v>196.7</v>
      </c>
      <c r="F20" s="42">
        <v>196.7</v>
      </c>
      <c r="G20" s="42">
        <v>196.7</v>
      </c>
      <c r="H20" s="43" t="s">
        <v>132</v>
      </c>
    </row>
    <row r="21" spans="1:8" ht="90">
      <c r="A21" s="41" t="s">
        <v>11</v>
      </c>
      <c r="B21" s="42">
        <v>189.1</v>
      </c>
      <c r="C21" s="42">
        <v>189.1</v>
      </c>
      <c r="D21" s="42">
        <v>189.1</v>
      </c>
      <c r="E21" s="42">
        <v>189.1</v>
      </c>
      <c r="F21" s="42">
        <v>189.1</v>
      </c>
      <c r="G21" s="42">
        <v>189.1</v>
      </c>
      <c r="H21" s="43" t="s">
        <v>132</v>
      </c>
    </row>
    <row r="22" spans="1:8" ht="30">
      <c r="A22" s="41" t="s">
        <v>128</v>
      </c>
      <c r="B22" s="42"/>
      <c r="C22" s="42">
        <v>32</v>
      </c>
      <c r="D22" s="42">
        <v>32</v>
      </c>
      <c r="E22" s="4"/>
      <c r="F22" s="4"/>
      <c r="G22" s="4"/>
      <c r="H22" s="4"/>
    </row>
    <row r="23" spans="1:8" ht="15">
      <c r="A23" s="8" t="s">
        <v>113</v>
      </c>
      <c r="B23" s="22">
        <f>SUM(B17:B22)</f>
        <v>984.3000000000001</v>
      </c>
      <c r="C23" s="22">
        <f>SUM(C17:C22)</f>
        <v>1016.3000000000001</v>
      </c>
      <c r="D23" s="22">
        <f>SUM(D17:D22)</f>
        <v>1016.3000000000001</v>
      </c>
      <c r="E23" s="22">
        <f>SUM(E17:E21)</f>
        <v>984.3000000000001</v>
      </c>
      <c r="F23" s="22">
        <f>SUM(F17:F22)</f>
        <v>984.3000000000001</v>
      </c>
      <c r="G23" s="22">
        <f>SUM(G17:G21)</f>
        <v>984.3000000000001</v>
      </c>
      <c r="H23" s="7" t="s">
        <v>15</v>
      </c>
    </row>
    <row r="24" spans="1:8" ht="14.25">
      <c r="A24" s="82" t="s">
        <v>64</v>
      </c>
      <c r="B24" s="82"/>
      <c r="C24" s="82"/>
      <c r="D24" s="82"/>
      <c r="E24" s="82"/>
      <c r="F24" s="82"/>
      <c r="G24" s="82"/>
      <c r="H24" s="82"/>
    </row>
    <row r="25" spans="1:8" ht="15">
      <c r="A25" s="5" t="s">
        <v>65</v>
      </c>
      <c r="B25" s="20">
        <v>220</v>
      </c>
      <c r="C25" s="21">
        <v>122.3</v>
      </c>
      <c r="D25" s="21">
        <v>122.3</v>
      </c>
      <c r="E25" s="7"/>
      <c r="F25" s="7"/>
      <c r="G25" s="7"/>
      <c r="H25" s="7"/>
    </row>
    <row r="26" spans="1:8" ht="15">
      <c r="A26" s="5" t="s">
        <v>66</v>
      </c>
      <c r="B26" s="20">
        <v>208.3</v>
      </c>
      <c r="C26" s="21">
        <v>192.6</v>
      </c>
      <c r="D26" s="21">
        <v>192.6</v>
      </c>
      <c r="E26" s="7"/>
      <c r="F26" s="7"/>
      <c r="G26" s="7"/>
      <c r="H26" s="7"/>
    </row>
    <row r="27" spans="1:8" ht="15">
      <c r="A27" s="5" t="s">
        <v>67</v>
      </c>
      <c r="B27" s="20">
        <v>103.8</v>
      </c>
      <c r="C27" s="21">
        <v>103.8</v>
      </c>
      <c r="D27" s="21">
        <v>93.3</v>
      </c>
      <c r="E27" s="7"/>
      <c r="F27" s="7"/>
      <c r="G27" s="7"/>
      <c r="H27" s="7"/>
    </row>
    <row r="28" spans="1:8" ht="15">
      <c r="A28" s="5" t="s">
        <v>68</v>
      </c>
      <c r="B28" s="20">
        <v>1717.4</v>
      </c>
      <c r="C28" s="21">
        <v>1710.8</v>
      </c>
      <c r="D28" s="21">
        <v>1449.8</v>
      </c>
      <c r="E28" s="7"/>
      <c r="F28" s="7"/>
      <c r="G28" s="7"/>
      <c r="H28" s="7"/>
    </row>
    <row r="29" spans="1:8" ht="15">
      <c r="A29" s="5" t="s">
        <v>69</v>
      </c>
      <c r="B29" s="20"/>
      <c r="C29" s="21">
        <v>160</v>
      </c>
      <c r="D29" s="21">
        <v>154</v>
      </c>
      <c r="E29" s="7"/>
      <c r="F29" s="7"/>
      <c r="G29" s="7"/>
      <c r="H29" s="7"/>
    </row>
    <row r="30" spans="1:8" ht="15">
      <c r="A30" s="5" t="s">
        <v>70</v>
      </c>
      <c r="B30" s="20">
        <v>181.8</v>
      </c>
      <c r="C30" s="21">
        <v>131.8</v>
      </c>
      <c r="D30" s="21">
        <v>98.4</v>
      </c>
      <c r="E30" s="7"/>
      <c r="F30" s="7"/>
      <c r="G30" s="7"/>
      <c r="H30" s="7"/>
    </row>
    <row r="31" spans="1:8" ht="15">
      <c r="A31" s="5" t="s">
        <v>71</v>
      </c>
      <c r="B31" s="20">
        <v>4.6</v>
      </c>
      <c r="C31" s="20">
        <v>4.6</v>
      </c>
      <c r="D31" s="20">
        <v>4.6</v>
      </c>
      <c r="E31" s="7"/>
      <c r="F31" s="7"/>
      <c r="G31" s="7"/>
      <c r="H31" s="7"/>
    </row>
    <row r="32" spans="1:8" ht="15">
      <c r="A32" s="5" t="s">
        <v>72</v>
      </c>
      <c r="B32" s="20">
        <v>100</v>
      </c>
      <c r="C32" s="21">
        <v>97.7</v>
      </c>
      <c r="D32" s="21">
        <v>57.5</v>
      </c>
      <c r="E32" s="7"/>
      <c r="F32" s="7"/>
      <c r="G32" s="7"/>
      <c r="H32" s="7"/>
    </row>
    <row r="33" spans="1:8" ht="15">
      <c r="A33" s="5" t="s">
        <v>73</v>
      </c>
      <c r="B33" s="20">
        <v>15.81</v>
      </c>
      <c r="C33" s="21">
        <v>22.4</v>
      </c>
      <c r="D33" s="21">
        <v>17.7</v>
      </c>
      <c r="E33" s="7"/>
      <c r="F33" s="7"/>
      <c r="G33" s="7"/>
      <c r="H33" s="7"/>
    </row>
    <row r="34" spans="1:8" ht="15">
      <c r="A34" s="5" t="s">
        <v>74</v>
      </c>
      <c r="B34" s="20">
        <v>99.8</v>
      </c>
      <c r="C34" s="21">
        <v>189.8</v>
      </c>
      <c r="D34" s="21">
        <v>139.7</v>
      </c>
      <c r="E34" s="7"/>
      <c r="F34" s="7"/>
      <c r="G34" s="7"/>
      <c r="H34" s="7"/>
    </row>
    <row r="35" spans="1:8" ht="15">
      <c r="A35" s="5" t="s">
        <v>75</v>
      </c>
      <c r="B35" s="20">
        <v>42</v>
      </c>
      <c r="C35" s="21">
        <v>2</v>
      </c>
      <c r="D35" s="24">
        <v>0</v>
      </c>
      <c r="E35" s="7"/>
      <c r="F35" s="7"/>
      <c r="G35" s="7"/>
      <c r="H35" s="7"/>
    </row>
    <row r="36" spans="1:8" ht="15">
      <c r="A36" s="5" t="s">
        <v>76</v>
      </c>
      <c r="B36" s="20">
        <v>24</v>
      </c>
      <c r="C36" s="20">
        <v>24</v>
      </c>
      <c r="D36" s="24">
        <v>0</v>
      </c>
      <c r="E36" s="7"/>
      <c r="F36" s="7"/>
      <c r="G36" s="7"/>
      <c r="H36" s="7"/>
    </row>
    <row r="37" spans="1:8" ht="15">
      <c r="A37" s="45" t="s">
        <v>77</v>
      </c>
      <c r="B37" s="40">
        <v>99.8</v>
      </c>
      <c r="C37" s="40">
        <v>169.8</v>
      </c>
      <c r="D37" s="40">
        <v>133</v>
      </c>
      <c r="E37" s="46">
        <v>768.07</v>
      </c>
      <c r="F37" s="40">
        <v>964.3</v>
      </c>
      <c r="G37" s="40">
        <v>269</v>
      </c>
      <c r="H37" s="43" t="s">
        <v>133</v>
      </c>
    </row>
    <row r="38" spans="1:8" ht="15">
      <c r="A38" s="45" t="s">
        <v>78</v>
      </c>
      <c r="B38" s="47"/>
      <c r="C38" s="40">
        <v>119.2</v>
      </c>
      <c r="D38" s="40">
        <v>116.8</v>
      </c>
      <c r="E38" s="40">
        <v>2448.23</v>
      </c>
      <c r="F38" s="40">
        <v>2428.2</v>
      </c>
      <c r="G38" s="40">
        <v>10.8</v>
      </c>
      <c r="H38" s="43" t="s">
        <v>133</v>
      </c>
    </row>
    <row r="39" spans="1:8" ht="15">
      <c r="A39" s="45" t="s">
        <v>79</v>
      </c>
      <c r="B39" s="39">
        <v>37.06</v>
      </c>
      <c r="C39" s="39">
        <v>37.1</v>
      </c>
      <c r="D39" s="39">
        <v>37.06</v>
      </c>
      <c r="E39" s="37"/>
      <c r="F39" s="37"/>
      <c r="G39" s="37"/>
      <c r="H39" s="37"/>
    </row>
    <row r="40" spans="1:8" ht="50.25" customHeight="1">
      <c r="A40" s="45" t="s">
        <v>80</v>
      </c>
      <c r="B40" s="48"/>
      <c r="C40" s="40">
        <v>71.8</v>
      </c>
      <c r="D40" s="40">
        <v>71.6</v>
      </c>
      <c r="E40" s="37"/>
      <c r="F40" s="37"/>
      <c r="G40" s="37"/>
      <c r="H40" s="37"/>
    </row>
    <row r="41" spans="1:8" ht="15">
      <c r="A41" s="5" t="s">
        <v>81</v>
      </c>
      <c r="B41" s="21">
        <v>120</v>
      </c>
      <c r="C41" s="21">
        <v>128.3</v>
      </c>
      <c r="D41" s="21">
        <v>126.4</v>
      </c>
      <c r="E41" s="7"/>
      <c r="F41" s="7"/>
      <c r="G41" s="7"/>
      <c r="H41" s="7"/>
    </row>
    <row r="42" spans="1:8" ht="15">
      <c r="A42" s="5" t="s">
        <v>82</v>
      </c>
      <c r="B42" s="23"/>
      <c r="C42" s="23">
        <v>909</v>
      </c>
      <c r="D42" s="23">
        <v>743.9</v>
      </c>
      <c r="E42" s="7"/>
      <c r="F42" s="7"/>
      <c r="G42" s="7"/>
      <c r="H42" s="7"/>
    </row>
    <row r="43" spans="1:8" ht="15">
      <c r="A43" s="5" t="s">
        <v>83</v>
      </c>
      <c r="B43" s="23">
        <v>15</v>
      </c>
      <c r="C43" s="23">
        <v>15</v>
      </c>
      <c r="D43" s="23">
        <v>14.9</v>
      </c>
      <c r="E43" s="7"/>
      <c r="F43" s="7"/>
      <c r="G43" s="7"/>
      <c r="H43" s="7"/>
    </row>
    <row r="44" spans="1:8" ht="15">
      <c r="A44" s="5" t="s">
        <v>106</v>
      </c>
      <c r="B44" s="23">
        <v>30</v>
      </c>
      <c r="C44" s="71">
        <v>0</v>
      </c>
      <c r="D44" s="71">
        <v>0</v>
      </c>
      <c r="E44" s="7"/>
      <c r="F44" s="7"/>
      <c r="G44" s="7"/>
      <c r="H44" s="31" t="s">
        <v>107</v>
      </c>
    </row>
    <row r="45" spans="1:8" ht="30">
      <c r="A45" s="45" t="s">
        <v>84</v>
      </c>
      <c r="B45" s="49">
        <v>29.7</v>
      </c>
      <c r="C45" s="49">
        <v>457.13</v>
      </c>
      <c r="D45" s="49">
        <v>452.7</v>
      </c>
      <c r="E45" s="37">
        <v>0</v>
      </c>
      <c r="F45" s="49">
        <v>3.01</v>
      </c>
      <c r="G45" s="49">
        <v>3.01</v>
      </c>
      <c r="H45" s="32" t="s">
        <v>90</v>
      </c>
    </row>
    <row r="46" spans="1:8" ht="30">
      <c r="A46" s="45" t="s">
        <v>85</v>
      </c>
      <c r="B46" s="49">
        <v>24.5</v>
      </c>
      <c r="C46" s="49">
        <v>202</v>
      </c>
      <c r="D46" s="49">
        <v>157.6</v>
      </c>
      <c r="E46" s="37"/>
      <c r="F46" s="37"/>
      <c r="G46" s="37"/>
      <c r="H46" s="37"/>
    </row>
    <row r="47" spans="1:8" ht="30">
      <c r="A47" s="45" t="s">
        <v>86</v>
      </c>
      <c r="B47" s="37"/>
      <c r="C47" s="49">
        <v>56.7</v>
      </c>
      <c r="D47" s="49">
        <v>56.7</v>
      </c>
      <c r="E47" s="37"/>
      <c r="F47" s="37"/>
      <c r="G47" s="37"/>
      <c r="H47" s="37"/>
    </row>
    <row r="48" spans="1:8" ht="15">
      <c r="A48" s="45" t="s">
        <v>87</v>
      </c>
      <c r="B48" s="37"/>
      <c r="C48" s="49">
        <v>138.2</v>
      </c>
      <c r="D48" s="49">
        <v>135.6</v>
      </c>
      <c r="E48" s="37"/>
      <c r="F48" s="37"/>
      <c r="G48" s="37"/>
      <c r="H48" s="37"/>
    </row>
    <row r="49" spans="1:8" ht="15">
      <c r="A49" s="45" t="s">
        <v>88</v>
      </c>
      <c r="B49" s="37"/>
      <c r="C49" s="49">
        <v>380</v>
      </c>
      <c r="D49" s="50">
        <v>0</v>
      </c>
      <c r="E49" s="7"/>
      <c r="F49" s="7"/>
      <c r="G49" s="7"/>
      <c r="H49" s="7"/>
    </row>
    <row r="50" spans="1:8" ht="15">
      <c r="A50" s="45" t="s">
        <v>89</v>
      </c>
      <c r="B50" s="37"/>
      <c r="C50" s="49">
        <v>220</v>
      </c>
      <c r="D50" s="49">
        <v>1.9</v>
      </c>
      <c r="E50" s="7"/>
      <c r="F50" s="7"/>
      <c r="G50" s="7"/>
      <c r="H50" s="7"/>
    </row>
    <row r="51" spans="1:8" ht="15">
      <c r="A51" s="45" t="s">
        <v>143</v>
      </c>
      <c r="B51" s="37"/>
      <c r="C51" s="49"/>
      <c r="D51" s="49"/>
      <c r="E51" s="7"/>
      <c r="F51" s="7">
        <v>62075.76</v>
      </c>
      <c r="G51" s="7">
        <v>62075.76</v>
      </c>
      <c r="H51" s="79" t="s">
        <v>133</v>
      </c>
    </row>
    <row r="52" spans="1:8" ht="15">
      <c r="A52" s="8" t="s">
        <v>114</v>
      </c>
      <c r="B52" s="27">
        <f>SUM(B25:B50)</f>
        <v>3073.57</v>
      </c>
      <c r="C52" s="19">
        <f>SUM(C25:C50)</f>
        <v>5666.03</v>
      </c>
      <c r="D52" s="19">
        <f>SUM(D25:D50)</f>
        <v>4378.0599999999995</v>
      </c>
      <c r="E52" s="19">
        <f>SUM(E36:E47)</f>
        <v>3216.3</v>
      </c>
      <c r="F52" s="19">
        <f>SUM(F25:F51)</f>
        <v>65471.270000000004</v>
      </c>
      <c r="G52" s="19">
        <f>SUM(G25:G51)</f>
        <v>62358.57</v>
      </c>
      <c r="H52" s="7"/>
    </row>
    <row r="53" spans="1:8" ht="14.25">
      <c r="A53" s="82" t="s">
        <v>12</v>
      </c>
      <c r="B53" s="82"/>
      <c r="C53" s="82"/>
      <c r="D53" s="82"/>
      <c r="E53" s="82"/>
      <c r="F53" s="82"/>
      <c r="G53" s="82"/>
      <c r="H53" s="82"/>
    </row>
    <row r="54" spans="1:8" ht="30">
      <c r="A54" s="37" t="s">
        <v>13</v>
      </c>
      <c r="B54" s="37">
        <v>242.1</v>
      </c>
      <c r="C54" s="37">
        <v>215.2</v>
      </c>
      <c r="D54" s="37">
        <v>215.2</v>
      </c>
      <c r="E54" s="37"/>
      <c r="F54" s="37"/>
      <c r="G54" s="37"/>
      <c r="H54" s="32" t="s">
        <v>14</v>
      </c>
    </row>
    <row r="55" spans="1:8" ht="30">
      <c r="A55" s="37" t="s">
        <v>16</v>
      </c>
      <c r="B55" s="37">
        <v>81.3</v>
      </c>
      <c r="C55" s="37">
        <v>81.3</v>
      </c>
      <c r="D55" s="37">
        <v>81.3</v>
      </c>
      <c r="E55" s="37"/>
      <c r="F55" s="37"/>
      <c r="G55" s="37"/>
      <c r="H55" s="32" t="s">
        <v>14</v>
      </c>
    </row>
    <row r="56" spans="1:8" ht="60">
      <c r="A56" s="37" t="s">
        <v>17</v>
      </c>
      <c r="B56" s="46">
        <v>244.953</v>
      </c>
      <c r="C56" s="46">
        <v>245</v>
      </c>
      <c r="D56" s="51">
        <v>244.953</v>
      </c>
      <c r="E56" s="37"/>
      <c r="F56" s="37"/>
      <c r="G56" s="37"/>
      <c r="H56" s="32" t="s">
        <v>14</v>
      </c>
    </row>
    <row r="57" spans="1:8" ht="30">
      <c r="A57" s="37" t="s">
        <v>18</v>
      </c>
      <c r="B57" s="37">
        <v>247.7</v>
      </c>
      <c r="C57" s="37">
        <v>214.1</v>
      </c>
      <c r="D57" s="37">
        <v>214.1</v>
      </c>
      <c r="E57" s="37"/>
      <c r="F57" s="37"/>
      <c r="G57" s="37"/>
      <c r="H57" s="32"/>
    </row>
    <row r="58" spans="1:8" ht="30">
      <c r="A58" s="37" t="s">
        <v>19</v>
      </c>
      <c r="B58" s="46">
        <v>500</v>
      </c>
      <c r="C58" s="46">
        <v>500</v>
      </c>
      <c r="D58" s="52">
        <v>0</v>
      </c>
      <c r="E58" s="37"/>
      <c r="F58" s="37"/>
      <c r="G58" s="37"/>
      <c r="H58" s="37"/>
    </row>
    <row r="59" spans="1:8" ht="30">
      <c r="A59" s="37" t="s">
        <v>20</v>
      </c>
      <c r="B59" s="37">
        <v>31.9</v>
      </c>
      <c r="C59" s="37">
        <v>31.9</v>
      </c>
      <c r="D59" s="52">
        <v>0</v>
      </c>
      <c r="E59" s="37"/>
      <c r="F59" s="37"/>
      <c r="G59" s="37"/>
      <c r="H59" s="37"/>
    </row>
    <row r="60" spans="1:8" ht="30">
      <c r="A60" s="37" t="s">
        <v>21</v>
      </c>
      <c r="B60" s="37">
        <v>50</v>
      </c>
      <c r="C60" s="37">
        <v>50</v>
      </c>
      <c r="D60" s="52">
        <v>0</v>
      </c>
      <c r="E60" s="37"/>
      <c r="F60" s="37"/>
      <c r="G60" s="37"/>
      <c r="H60" s="37"/>
    </row>
    <row r="61" spans="1:8" ht="30">
      <c r="A61" s="37" t="s">
        <v>22</v>
      </c>
      <c r="B61" s="37">
        <v>240</v>
      </c>
      <c r="C61" s="37">
        <v>240</v>
      </c>
      <c r="D61" s="52">
        <v>0</v>
      </c>
      <c r="E61" s="37"/>
      <c r="F61" s="37"/>
      <c r="G61" s="37"/>
      <c r="H61" s="37"/>
    </row>
    <row r="62" spans="1:8" ht="45">
      <c r="A62" s="37" t="s">
        <v>23</v>
      </c>
      <c r="B62" s="46">
        <v>40</v>
      </c>
      <c r="C62" s="46">
        <v>40</v>
      </c>
      <c r="D62" s="52">
        <v>0</v>
      </c>
      <c r="E62" s="37">
        <v>0</v>
      </c>
      <c r="F62" s="37">
        <v>16.1</v>
      </c>
      <c r="G62" s="37">
        <v>16.1</v>
      </c>
      <c r="H62" s="32" t="s">
        <v>24</v>
      </c>
    </row>
    <row r="63" spans="1:8" ht="30">
      <c r="A63" s="37" t="s">
        <v>25</v>
      </c>
      <c r="B63" s="46">
        <v>131</v>
      </c>
      <c r="C63" s="46">
        <v>131</v>
      </c>
      <c r="D63" s="52">
        <v>0</v>
      </c>
      <c r="E63" s="37"/>
      <c r="F63" s="37"/>
      <c r="G63" s="37"/>
      <c r="H63" s="37"/>
    </row>
    <row r="64" spans="1:8" ht="30">
      <c r="A64" s="37" t="s">
        <v>26</v>
      </c>
      <c r="B64" s="37">
        <v>90.2</v>
      </c>
      <c r="C64" s="37">
        <v>90.2</v>
      </c>
      <c r="D64" s="52">
        <v>0</v>
      </c>
      <c r="E64" s="37"/>
      <c r="F64" s="37"/>
      <c r="G64" s="37"/>
      <c r="H64" s="37"/>
    </row>
    <row r="65" spans="1:8" ht="30">
      <c r="A65" s="37" t="s">
        <v>13</v>
      </c>
      <c r="B65" s="37">
        <v>90.5</v>
      </c>
      <c r="C65" s="37">
        <v>90.5</v>
      </c>
      <c r="D65" s="52">
        <v>0</v>
      </c>
      <c r="E65" s="37"/>
      <c r="F65" s="37"/>
      <c r="G65" s="37"/>
      <c r="H65" s="37"/>
    </row>
    <row r="66" spans="1:8" ht="15">
      <c r="A66" s="53" t="s">
        <v>115</v>
      </c>
      <c r="B66" s="54">
        <f>SUM(B54:B65)</f>
        <v>1989.653</v>
      </c>
      <c r="C66" s="54">
        <f>SUM(C54:C65)</f>
        <v>1929.2</v>
      </c>
      <c r="D66" s="54">
        <f>SUM(D54:D65)</f>
        <v>755.553</v>
      </c>
      <c r="E66" s="56">
        <f>SUM(E54:E65)</f>
        <v>0</v>
      </c>
      <c r="F66" s="54">
        <f>SUM(F60:F65)</f>
        <v>16.1</v>
      </c>
      <c r="G66" s="54">
        <f>SUM(G61:G65)</f>
        <v>16.1</v>
      </c>
      <c r="H66" s="37"/>
    </row>
    <row r="67" spans="1:8" ht="14.25">
      <c r="A67" s="82" t="s">
        <v>92</v>
      </c>
      <c r="B67" s="82"/>
      <c r="C67" s="82"/>
      <c r="D67" s="82"/>
      <c r="E67" s="82"/>
      <c r="F67" s="82"/>
      <c r="G67" s="82"/>
      <c r="H67" s="82"/>
    </row>
    <row r="68" spans="1:8" ht="15">
      <c r="A68" s="45" t="s">
        <v>93</v>
      </c>
      <c r="B68" s="40">
        <v>2.5</v>
      </c>
      <c r="C68" s="40">
        <v>2.5</v>
      </c>
      <c r="D68" s="55">
        <v>0</v>
      </c>
      <c r="E68" s="37"/>
      <c r="F68" s="37"/>
      <c r="G68" s="37"/>
      <c r="H68" s="37"/>
    </row>
    <row r="69" spans="1:8" ht="14.25">
      <c r="A69" s="53" t="s">
        <v>116</v>
      </c>
      <c r="B69" s="54">
        <f>SUM(B68)</f>
        <v>2.5</v>
      </c>
      <c r="C69" s="54">
        <f>SUM(C68)</f>
        <v>2.5</v>
      </c>
      <c r="D69" s="56">
        <f>SUM(D68)</f>
        <v>0</v>
      </c>
      <c r="E69" s="54"/>
      <c r="F69" s="56"/>
      <c r="G69" s="56"/>
      <c r="H69" s="57"/>
    </row>
    <row r="70" spans="1:8" ht="14.25">
      <c r="A70" s="83" t="s">
        <v>27</v>
      </c>
      <c r="B70" s="84"/>
      <c r="C70" s="84"/>
      <c r="D70" s="84"/>
      <c r="E70" s="84"/>
      <c r="F70" s="84"/>
      <c r="G70" s="84"/>
      <c r="H70" s="85"/>
    </row>
    <row r="71" spans="1:8" ht="30">
      <c r="A71" s="45" t="s">
        <v>28</v>
      </c>
      <c r="B71" s="39">
        <v>2</v>
      </c>
      <c r="C71" s="40">
        <v>1.3</v>
      </c>
      <c r="D71" s="40">
        <v>1.3</v>
      </c>
      <c r="E71" s="37"/>
      <c r="F71" s="37"/>
      <c r="G71" s="37"/>
      <c r="H71" s="37"/>
    </row>
    <row r="72" spans="1:8" ht="30">
      <c r="A72" s="45" t="s">
        <v>29</v>
      </c>
      <c r="B72" s="40">
        <v>0.6</v>
      </c>
      <c r="C72" s="40">
        <v>0.5</v>
      </c>
      <c r="D72" s="40">
        <v>0.5</v>
      </c>
      <c r="E72" s="37"/>
      <c r="F72" s="37"/>
      <c r="G72" s="37"/>
      <c r="H72" s="37"/>
    </row>
    <row r="73" spans="1:8" ht="30">
      <c r="A73" s="45" t="s">
        <v>30</v>
      </c>
      <c r="B73" s="55">
        <v>0</v>
      </c>
      <c r="C73" s="40">
        <v>0.5</v>
      </c>
      <c r="D73" s="40">
        <v>0.5</v>
      </c>
      <c r="E73" s="37"/>
      <c r="F73" s="37"/>
      <c r="G73" s="37"/>
      <c r="H73" s="37"/>
    </row>
    <row r="74" spans="1:8" ht="30">
      <c r="A74" s="45" t="s">
        <v>31</v>
      </c>
      <c r="B74" s="40">
        <v>0.5</v>
      </c>
      <c r="C74" s="40">
        <v>0.5</v>
      </c>
      <c r="D74" s="48">
        <v>0</v>
      </c>
      <c r="E74" s="37"/>
      <c r="F74" s="37"/>
      <c r="G74" s="37"/>
      <c r="H74" s="37"/>
    </row>
    <row r="75" spans="1:8" ht="15">
      <c r="A75" s="45" t="s">
        <v>32</v>
      </c>
      <c r="B75" s="40">
        <v>0.5</v>
      </c>
      <c r="C75" s="40">
        <v>0.5</v>
      </c>
      <c r="D75" s="48">
        <v>0</v>
      </c>
      <c r="E75" s="37"/>
      <c r="F75" s="37"/>
      <c r="G75" s="37"/>
      <c r="H75" s="37"/>
    </row>
    <row r="76" spans="1:8" ht="15">
      <c r="A76" s="45" t="s">
        <v>33</v>
      </c>
      <c r="B76" s="40">
        <v>0.5</v>
      </c>
      <c r="C76" s="40">
        <v>0.5</v>
      </c>
      <c r="D76" s="48">
        <v>0</v>
      </c>
      <c r="E76" s="37"/>
      <c r="F76" s="37"/>
      <c r="G76" s="37"/>
      <c r="H76" s="37"/>
    </row>
    <row r="77" spans="1:8" ht="30">
      <c r="A77" s="45" t="s">
        <v>34</v>
      </c>
      <c r="B77" s="40">
        <v>0.5</v>
      </c>
      <c r="C77" s="40">
        <v>0.5</v>
      </c>
      <c r="D77" s="48">
        <v>0</v>
      </c>
      <c r="E77" s="37"/>
      <c r="F77" s="37"/>
      <c r="G77" s="37"/>
      <c r="H77" s="37"/>
    </row>
    <row r="78" spans="1:8" ht="45">
      <c r="A78" s="45" t="s">
        <v>35</v>
      </c>
      <c r="B78" s="40">
        <v>0.5</v>
      </c>
      <c r="C78" s="40">
        <v>0.5</v>
      </c>
      <c r="D78" s="48">
        <v>0</v>
      </c>
      <c r="E78" s="37"/>
      <c r="F78" s="37"/>
      <c r="G78" s="37"/>
      <c r="H78" s="37"/>
    </row>
    <row r="79" spans="1:8" ht="15">
      <c r="A79" s="45" t="s">
        <v>36</v>
      </c>
      <c r="B79" s="40">
        <v>1.3</v>
      </c>
      <c r="C79" s="40">
        <v>1.3</v>
      </c>
      <c r="D79" s="48">
        <v>0</v>
      </c>
      <c r="E79" s="37"/>
      <c r="F79" s="37"/>
      <c r="G79" s="37"/>
      <c r="H79" s="37"/>
    </row>
    <row r="80" spans="1:8" ht="30">
      <c r="A80" s="45" t="s">
        <v>37</v>
      </c>
      <c r="B80" s="39">
        <v>1.2</v>
      </c>
      <c r="C80" s="39">
        <v>1.2</v>
      </c>
      <c r="D80" s="48">
        <v>0</v>
      </c>
      <c r="E80" s="37"/>
      <c r="F80" s="37"/>
      <c r="G80" s="37"/>
      <c r="H80" s="37"/>
    </row>
    <row r="81" spans="1:8" ht="30">
      <c r="A81" s="45" t="s">
        <v>38</v>
      </c>
      <c r="B81" s="39">
        <v>9.3</v>
      </c>
      <c r="C81" s="39">
        <v>9.3</v>
      </c>
      <c r="D81" s="48">
        <v>0</v>
      </c>
      <c r="E81" s="37"/>
      <c r="F81" s="37"/>
      <c r="G81" s="37"/>
      <c r="H81" s="37"/>
    </row>
    <row r="82" spans="1:8" ht="30">
      <c r="A82" s="45" t="s">
        <v>39</v>
      </c>
      <c r="B82" s="39">
        <v>0.5</v>
      </c>
      <c r="C82" s="39">
        <v>0.5</v>
      </c>
      <c r="D82" s="48">
        <v>0</v>
      </c>
      <c r="E82" s="37"/>
      <c r="F82" s="37"/>
      <c r="G82" s="37"/>
      <c r="H82" s="37"/>
    </row>
    <row r="83" spans="1:8" ht="30">
      <c r="A83" s="45" t="s">
        <v>40</v>
      </c>
      <c r="B83" s="39">
        <v>1.3</v>
      </c>
      <c r="C83" s="39">
        <v>1.3</v>
      </c>
      <c r="D83" s="48">
        <v>0</v>
      </c>
      <c r="E83" s="37"/>
      <c r="F83" s="37"/>
      <c r="G83" s="37"/>
      <c r="H83" s="37"/>
    </row>
    <row r="84" spans="1:8" ht="30">
      <c r="A84" s="45" t="s">
        <v>41</v>
      </c>
      <c r="B84" s="39">
        <v>1.2</v>
      </c>
      <c r="C84" s="39">
        <v>1.2</v>
      </c>
      <c r="D84" s="48">
        <v>0</v>
      </c>
      <c r="E84" s="37"/>
      <c r="F84" s="37"/>
      <c r="G84" s="37"/>
      <c r="H84" s="37"/>
    </row>
    <row r="85" spans="1:8" ht="30">
      <c r="A85" s="45" t="s">
        <v>42</v>
      </c>
      <c r="B85" s="39">
        <v>2.5</v>
      </c>
      <c r="C85" s="39">
        <v>2.5</v>
      </c>
      <c r="D85" s="48">
        <v>0</v>
      </c>
      <c r="E85" s="37"/>
      <c r="F85" s="37"/>
      <c r="G85" s="37"/>
      <c r="H85" s="37"/>
    </row>
    <row r="86" spans="1:8" ht="15">
      <c r="A86" s="58" t="s">
        <v>46</v>
      </c>
      <c r="B86" s="39">
        <v>2</v>
      </c>
      <c r="C86" s="39">
        <v>2</v>
      </c>
      <c r="D86" s="48">
        <v>0</v>
      </c>
      <c r="E86" s="37"/>
      <c r="F86" s="37"/>
      <c r="G86" s="37"/>
      <c r="H86" s="37"/>
    </row>
    <row r="87" spans="1:8" ht="30">
      <c r="A87" s="59" t="s">
        <v>43</v>
      </c>
      <c r="B87" s="39">
        <v>2.7</v>
      </c>
      <c r="C87" s="39">
        <v>2.7</v>
      </c>
      <c r="D87" s="48">
        <v>0</v>
      </c>
      <c r="E87" s="37"/>
      <c r="F87" s="37"/>
      <c r="G87" s="37"/>
      <c r="H87" s="37"/>
    </row>
    <row r="88" spans="1:8" ht="30">
      <c r="A88" s="59" t="s">
        <v>44</v>
      </c>
      <c r="B88" s="39">
        <v>1.4</v>
      </c>
      <c r="C88" s="39">
        <v>1.4</v>
      </c>
      <c r="D88" s="48">
        <v>0</v>
      </c>
      <c r="E88" s="37"/>
      <c r="F88" s="37"/>
      <c r="G88" s="37"/>
      <c r="H88" s="37"/>
    </row>
    <row r="89" spans="1:8" ht="30">
      <c r="A89" s="59" t="s">
        <v>45</v>
      </c>
      <c r="B89" s="39">
        <v>0.5</v>
      </c>
      <c r="C89" s="39">
        <v>0.5</v>
      </c>
      <c r="D89" s="48">
        <v>0</v>
      </c>
      <c r="E89" s="37"/>
      <c r="F89" s="37"/>
      <c r="G89" s="37"/>
      <c r="H89" s="37"/>
    </row>
    <row r="90" spans="1:8" ht="15">
      <c r="A90" s="59" t="s">
        <v>47</v>
      </c>
      <c r="B90" s="39">
        <v>1.5</v>
      </c>
      <c r="C90" s="39">
        <v>1.5</v>
      </c>
      <c r="D90" s="48">
        <v>0</v>
      </c>
      <c r="E90" s="37"/>
      <c r="F90" s="37"/>
      <c r="G90" s="37"/>
      <c r="H90" s="37"/>
    </row>
    <row r="91" spans="1:8" ht="30">
      <c r="A91" s="59" t="s">
        <v>48</v>
      </c>
      <c r="B91" s="39">
        <v>0.5</v>
      </c>
      <c r="C91" s="39">
        <v>0.5</v>
      </c>
      <c r="D91" s="48">
        <v>0</v>
      </c>
      <c r="E91" s="37"/>
      <c r="F91" s="37"/>
      <c r="G91" s="37"/>
      <c r="H91" s="37"/>
    </row>
    <row r="92" spans="1:8" ht="30">
      <c r="A92" s="59" t="s">
        <v>49</v>
      </c>
      <c r="B92" s="39">
        <v>5</v>
      </c>
      <c r="C92" s="39">
        <v>5</v>
      </c>
      <c r="D92" s="48">
        <v>0</v>
      </c>
      <c r="E92" s="37"/>
      <c r="F92" s="37"/>
      <c r="G92" s="37"/>
      <c r="H92" s="37"/>
    </row>
    <row r="93" spans="1:8" ht="45">
      <c r="A93" s="59" t="s">
        <v>50</v>
      </c>
      <c r="B93" s="39">
        <v>5</v>
      </c>
      <c r="C93" s="39">
        <v>5</v>
      </c>
      <c r="D93" s="48">
        <v>0</v>
      </c>
      <c r="E93" s="37"/>
      <c r="F93" s="37"/>
      <c r="G93" s="37"/>
      <c r="H93" s="37"/>
    </row>
    <row r="94" spans="1:8" ht="15">
      <c r="A94" s="59" t="s">
        <v>51</v>
      </c>
      <c r="B94" s="39">
        <v>1.5</v>
      </c>
      <c r="C94" s="39">
        <v>1.5</v>
      </c>
      <c r="D94" s="48">
        <v>0</v>
      </c>
      <c r="E94" s="37"/>
      <c r="F94" s="37"/>
      <c r="G94" s="37"/>
      <c r="H94" s="37"/>
    </row>
    <row r="95" spans="1:8" ht="15">
      <c r="A95" s="59" t="s">
        <v>52</v>
      </c>
      <c r="B95" s="39">
        <v>2.8</v>
      </c>
      <c r="C95" s="39">
        <v>2.8</v>
      </c>
      <c r="D95" s="48">
        <v>0</v>
      </c>
      <c r="E95" s="37"/>
      <c r="F95" s="37"/>
      <c r="G95" s="37"/>
      <c r="H95" s="37"/>
    </row>
    <row r="96" spans="1:8" ht="38.25">
      <c r="A96" s="45" t="s">
        <v>53</v>
      </c>
      <c r="B96" s="39">
        <v>4</v>
      </c>
      <c r="C96" s="39">
        <v>4</v>
      </c>
      <c r="D96" s="48">
        <v>0</v>
      </c>
      <c r="E96" s="37">
        <v>0</v>
      </c>
      <c r="F96" s="60">
        <v>1.5</v>
      </c>
      <c r="G96" s="60">
        <v>1.5</v>
      </c>
      <c r="H96" s="32" t="s">
        <v>136</v>
      </c>
    </row>
    <row r="97" spans="1:8" ht="30">
      <c r="A97" s="45" t="s">
        <v>54</v>
      </c>
      <c r="B97" s="39">
        <v>197</v>
      </c>
      <c r="C97" s="39">
        <v>197</v>
      </c>
      <c r="D97" s="48">
        <v>0</v>
      </c>
      <c r="E97" s="37"/>
      <c r="F97" s="37"/>
      <c r="G97" s="37"/>
      <c r="H97" s="37"/>
    </row>
    <row r="98" spans="1:8" ht="45">
      <c r="A98" s="45" t="s">
        <v>55</v>
      </c>
      <c r="B98" s="39">
        <v>159.2</v>
      </c>
      <c r="C98" s="39">
        <v>159.2</v>
      </c>
      <c r="D98" s="48">
        <v>0</v>
      </c>
      <c r="E98" s="37"/>
      <c r="F98" s="37"/>
      <c r="G98" s="37"/>
      <c r="H98" s="37"/>
    </row>
    <row r="99" spans="1:8" ht="90">
      <c r="A99" s="45" t="s">
        <v>56</v>
      </c>
      <c r="B99" s="39">
        <v>172.3</v>
      </c>
      <c r="C99" s="39">
        <v>172.3</v>
      </c>
      <c r="D99" s="48">
        <v>0</v>
      </c>
      <c r="E99" s="40">
        <v>140</v>
      </c>
      <c r="F99" s="46">
        <v>140</v>
      </c>
      <c r="G99" s="37">
        <v>0</v>
      </c>
      <c r="H99" s="32" t="s">
        <v>134</v>
      </c>
    </row>
    <row r="100" spans="1:8" ht="15">
      <c r="A100" s="45" t="s">
        <v>108</v>
      </c>
      <c r="B100" s="37">
        <v>0</v>
      </c>
      <c r="C100" s="40">
        <v>99.5</v>
      </c>
      <c r="D100" s="40">
        <v>99.5</v>
      </c>
      <c r="E100" s="37"/>
      <c r="F100" s="37"/>
      <c r="G100" s="37"/>
      <c r="H100" s="37"/>
    </row>
    <row r="101" spans="1:8" ht="15">
      <c r="A101" s="45" t="s">
        <v>57</v>
      </c>
      <c r="B101" s="37">
        <v>0</v>
      </c>
      <c r="C101" s="40">
        <v>45.2</v>
      </c>
      <c r="D101" s="40">
        <v>45.2</v>
      </c>
      <c r="E101" s="37"/>
      <c r="F101" s="37"/>
      <c r="G101" s="37"/>
      <c r="H101" s="37"/>
    </row>
    <row r="102" spans="1:8" ht="60">
      <c r="A102" s="45" t="s">
        <v>58</v>
      </c>
      <c r="B102" s="37">
        <v>0</v>
      </c>
      <c r="C102" s="40">
        <v>11</v>
      </c>
      <c r="D102" s="40">
        <v>11</v>
      </c>
      <c r="E102" s="37"/>
      <c r="F102" s="37"/>
      <c r="G102" s="37"/>
      <c r="H102" s="37"/>
    </row>
    <row r="103" spans="1:8" ht="15">
      <c r="A103" s="53" t="s">
        <v>117</v>
      </c>
      <c r="B103" s="54">
        <f aca="true" t="shared" si="0" ref="B103:G103">SUM(B71:B102)</f>
        <v>577.8</v>
      </c>
      <c r="C103" s="54">
        <f t="shared" si="0"/>
        <v>733.2</v>
      </c>
      <c r="D103" s="54">
        <f t="shared" si="0"/>
        <v>158</v>
      </c>
      <c r="E103" s="54">
        <f t="shared" si="0"/>
        <v>140</v>
      </c>
      <c r="F103" s="54">
        <f t="shared" si="0"/>
        <v>141.5</v>
      </c>
      <c r="G103" s="54">
        <f t="shared" si="0"/>
        <v>1.5</v>
      </c>
      <c r="H103" s="61"/>
    </row>
    <row r="104" spans="1:8" ht="14.25">
      <c r="A104" s="82" t="s">
        <v>59</v>
      </c>
      <c r="B104" s="82"/>
      <c r="C104" s="82"/>
      <c r="D104" s="82"/>
      <c r="E104" s="82"/>
      <c r="F104" s="82"/>
      <c r="G104" s="82"/>
      <c r="H104" s="82"/>
    </row>
    <row r="105" spans="1:8" ht="75">
      <c r="A105" s="62" t="s">
        <v>60</v>
      </c>
      <c r="B105" s="63">
        <v>2.5</v>
      </c>
      <c r="C105" s="63">
        <v>0.9</v>
      </c>
      <c r="D105" s="63">
        <v>0.9</v>
      </c>
      <c r="E105" s="37"/>
      <c r="F105" s="37"/>
      <c r="G105" s="37"/>
      <c r="H105" s="37"/>
    </row>
    <row r="106" spans="1:8" ht="33.75" customHeight="1">
      <c r="A106" s="37" t="s">
        <v>61</v>
      </c>
      <c r="B106" s="39">
        <v>2.5</v>
      </c>
      <c r="C106" s="39">
        <v>0.3</v>
      </c>
      <c r="D106" s="39">
        <v>0.3</v>
      </c>
      <c r="E106" s="37"/>
      <c r="F106" s="37"/>
      <c r="G106" s="37"/>
      <c r="H106" s="37"/>
    </row>
    <row r="107" spans="1:8" ht="15">
      <c r="A107" s="53" t="s">
        <v>118</v>
      </c>
      <c r="B107" s="54">
        <f>SUM(B105:B106)</f>
        <v>5</v>
      </c>
      <c r="C107" s="54">
        <f>SUM(C105:C106)</f>
        <v>1.2</v>
      </c>
      <c r="D107" s="54">
        <f>SUM(D105:D106)</f>
        <v>1.2</v>
      </c>
      <c r="E107" s="37"/>
      <c r="F107" s="37"/>
      <c r="G107" s="37"/>
      <c r="H107" s="37"/>
    </row>
    <row r="108" spans="1:8" ht="14.25">
      <c r="A108" s="82" t="s">
        <v>97</v>
      </c>
      <c r="B108" s="82"/>
      <c r="C108" s="82"/>
      <c r="D108" s="82"/>
      <c r="E108" s="82"/>
      <c r="F108" s="82"/>
      <c r="G108" s="82"/>
      <c r="H108" s="82"/>
    </row>
    <row r="109" spans="1:8" ht="30">
      <c r="A109" s="64" t="s">
        <v>98</v>
      </c>
      <c r="B109" s="63">
        <v>480.7</v>
      </c>
      <c r="C109" s="63">
        <v>609.5</v>
      </c>
      <c r="D109" s="63">
        <v>599.5</v>
      </c>
      <c r="E109" s="37"/>
      <c r="F109" s="37"/>
      <c r="G109" s="37"/>
      <c r="H109" s="37"/>
    </row>
    <row r="110" spans="1:8" ht="45">
      <c r="A110" s="64" t="s">
        <v>99</v>
      </c>
      <c r="B110" s="63">
        <v>44</v>
      </c>
      <c r="C110" s="63">
        <v>42.8</v>
      </c>
      <c r="D110" s="63">
        <v>39.2</v>
      </c>
      <c r="E110" s="37"/>
      <c r="F110" s="37"/>
      <c r="G110" s="37"/>
      <c r="H110" s="37"/>
    </row>
    <row r="111" spans="1:8" ht="30">
      <c r="A111" s="64" t="s">
        <v>100</v>
      </c>
      <c r="B111" s="63">
        <v>53</v>
      </c>
      <c r="C111" s="63">
        <v>65</v>
      </c>
      <c r="D111" s="63">
        <v>61.5</v>
      </c>
      <c r="E111" s="37"/>
      <c r="F111" s="37"/>
      <c r="G111" s="37"/>
      <c r="H111" s="37"/>
    </row>
    <row r="112" spans="1:8" ht="45">
      <c r="A112" s="64" t="s">
        <v>101</v>
      </c>
      <c r="B112" s="63">
        <v>38.7</v>
      </c>
      <c r="C112" s="63">
        <v>26.2</v>
      </c>
      <c r="D112" s="63">
        <v>18.8</v>
      </c>
      <c r="E112" s="37"/>
      <c r="F112" s="37"/>
      <c r="G112" s="37"/>
      <c r="H112" s="37"/>
    </row>
    <row r="113" spans="1:8" ht="60">
      <c r="A113" s="64" t="s">
        <v>102</v>
      </c>
      <c r="B113" s="63">
        <v>27.1</v>
      </c>
      <c r="C113" s="63">
        <v>22.5</v>
      </c>
      <c r="D113" s="63">
        <v>15.8</v>
      </c>
      <c r="E113" s="37"/>
      <c r="F113" s="37"/>
      <c r="G113" s="37"/>
      <c r="H113" s="37"/>
    </row>
    <row r="114" spans="1:8" ht="31.5">
      <c r="A114" s="65" t="s">
        <v>103</v>
      </c>
      <c r="B114" s="63">
        <v>22.9</v>
      </c>
      <c r="C114" s="63">
        <v>22.3</v>
      </c>
      <c r="D114" s="63">
        <v>21.9</v>
      </c>
      <c r="E114" s="37"/>
      <c r="F114" s="37"/>
      <c r="G114" s="37"/>
      <c r="H114" s="37"/>
    </row>
    <row r="115" spans="1:8" ht="60">
      <c r="A115" s="64" t="s">
        <v>104</v>
      </c>
      <c r="B115" s="63">
        <v>28.8</v>
      </c>
      <c r="C115" s="63">
        <v>27.9</v>
      </c>
      <c r="D115" s="63">
        <v>18.6</v>
      </c>
      <c r="E115" s="37"/>
      <c r="F115" s="37"/>
      <c r="G115" s="37"/>
      <c r="H115" s="37"/>
    </row>
    <row r="116" spans="1:8" ht="45">
      <c r="A116" s="75" t="s">
        <v>105</v>
      </c>
      <c r="B116" s="63">
        <v>0</v>
      </c>
      <c r="C116" s="63">
        <v>0.4</v>
      </c>
      <c r="D116" s="63">
        <v>0.3</v>
      </c>
      <c r="E116" s="37"/>
      <c r="F116" s="37"/>
      <c r="G116" s="37"/>
      <c r="H116" s="37"/>
    </row>
    <row r="117" spans="1:8" ht="15.75">
      <c r="A117" s="66" t="s">
        <v>119</v>
      </c>
      <c r="B117" s="67">
        <f>SUM(B109:B116)</f>
        <v>695.2</v>
      </c>
      <c r="C117" s="67">
        <f>SUM(C109:C116)</f>
        <v>816.5999999999999</v>
      </c>
      <c r="D117" s="67">
        <f>SUM(D109:D116)</f>
        <v>775.5999999999999</v>
      </c>
      <c r="E117" s="11"/>
      <c r="F117" s="11"/>
      <c r="G117" s="11"/>
      <c r="H117" s="11"/>
    </row>
    <row r="118" spans="1:8" ht="14.25">
      <c r="A118" s="82" t="s">
        <v>109</v>
      </c>
      <c r="B118" s="82"/>
      <c r="C118" s="82"/>
      <c r="D118" s="82"/>
      <c r="E118" s="82"/>
      <c r="F118" s="82"/>
      <c r="G118" s="82"/>
      <c r="H118" s="82"/>
    </row>
    <row r="119" spans="1:8" ht="79.5" customHeight="1">
      <c r="A119" s="76" t="s">
        <v>110</v>
      </c>
      <c r="B119" s="76">
        <v>4.9</v>
      </c>
      <c r="C119" s="76">
        <v>4.9</v>
      </c>
      <c r="D119" s="37">
        <v>0</v>
      </c>
      <c r="E119" s="37"/>
      <c r="F119" s="37"/>
      <c r="G119" s="37"/>
      <c r="H119" s="77"/>
    </row>
    <row r="120" spans="1:8" ht="28.5">
      <c r="A120" s="77" t="s">
        <v>120</v>
      </c>
      <c r="B120" s="68">
        <f>SUM(B119)</f>
        <v>4.9</v>
      </c>
      <c r="C120" s="61">
        <f>SUM(C119)</f>
        <v>4.9</v>
      </c>
      <c r="D120" s="61">
        <f>SUM(D119)</f>
        <v>0</v>
      </c>
      <c r="E120" s="37"/>
      <c r="F120" s="37"/>
      <c r="G120" s="37"/>
      <c r="H120" s="69"/>
    </row>
    <row r="121" spans="1:8" ht="14.25">
      <c r="A121" s="82" t="s">
        <v>91</v>
      </c>
      <c r="B121" s="82"/>
      <c r="C121" s="82"/>
      <c r="D121" s="82"/>
      <c r="E121" s="82"/>
      <c r="F121" s="82"/>
      <c r="G121" s="82"/>
      <c r="H121" s="82"/>
    </row>
    <row r="122" spans="1:8" ht="75">
      <c r="A122" s="45" t="s">
        <v>137</v>
      </c>
      <c r="B122" s="70">
        <v>7.35</v>
      </c>
      <c r="C122" s="70">
        <v>7.35</v>
      </c>
      <c r="D122" s="70">
        <v>7.35</v>
      </c>
      <c r="E122" s="37"/>
      <c r="F122" s="49"/>
      <c r="G122" s="49"/>
      <c r="H122" s="37"/>
    </row>
    <row r="123" spans="1:8" ht="15">
      <c r="A123" s="8" t="s">
        <v>121</v>
      </c>
      <c r="B123" s="25">
        <v>7.35</v>
      </c>
      <c r="C123" s="78">
        <f>SUM(C122)</f>
        <v>7.35</v>
      </c>
      <c r="D123" s="28">
        <f>SUM(D122)</f>
        <v>7.35</v>
      </c>
      <c r="E123" s="7"/>
      <c r="F123" s="26"/>
      <c r="G123" s="26"/>
      <c r="H123" s="7"/>
    </row>
    <row r="124" spans="1:8" ht="14.25">
      <c r="A124" s="82" t="s">
        <v>62</v>
      </c>
      <c r="B124" s="82"/>
      <c r="C124" s="82"/>
      <c r="D124" s="82"/>
      <c r="E124" s="82"/>
      <c r="F124" s="82"/>
      <c r="G124" s="82"/>
      <c r="H124" s="82"/>
    </row>
    <row r="125" spans="1:8" ht="135">
      <c r="A125" s="45" t="s">
        <v>63</v>
      </c>
      <c r="B125" s="40">
        <v>40</v>
      </c>
      <c r="C125" s="40">
        <v>40</v>
      </c>
      <c r="D125" s="40">
        <v>4.3</v>
      </c>
      <c r="E125" s="37"/>
      <c r="F125" s="37"/>
      <c r="G125" s="37"/>
      <c r="H125" s="37"/>
    </row>
    <row r="126" spans="1:8" ht="15">
      <c r="A126" s="8" t="s">
        <v>122</v>
      </c>
      <c r="B126" s="19">
        <f>SUM(B125)</f>
        <v>40</v>
      </c>
      <c r="C126" s="19">
        <f>SUM(C125)</f>
        <v>40</v>
      </c>
      <c r="D126" s="19">
        <f>SUM(D125)</f>
        <v>4.3</v>
      </c>
      <c r="E126" s="7"/>
      <c r="F126" s="7"/>
      <c r="G126" s="7"/>
      <c r="H126" s="7" t="s">
        <v>15</v>
      </c>
    </row>
    <row r="127" spans="1:8" ht="14.25">
      <c r="A127" s="8" t="s">
        <v>6</v>
      </c>
      <c r="B127" s="18">
        <f aca="true" t="shared" si="1" ref="B127:G127">B15+B23+B52+B66+B69+B103+B107+B117+B120+B123+B126</f>
        <v>7409.673000000001</v>
      </c>
      <c r="C127" s="18">
        <f t="shared" si="1"/>
        <v>10246.680000000002</v>
      </c>
      <c r="D127" s="18">
        <f t="shared" si="1"/>
        <v>7097.562999999999</v>
      </c>
      <c r="E127" s="18">
        <f t="shared" si="1"/>
        <v>4656.9074</v>
      </c>
      <c r="F127" s="18">
        <f t="shared" si="1"/>
        <v>66711.48278</v>
      </c>
      <c r="G127" s="18">
        <f t="shared" si="1"/>
        <v>63455.38278</v>
      </c>
      <c r="H127" s="9"/>
    </row>
    <row r="128" spans="1:8" ht="14.25">
      <c r="A128" s="33"/>
      <c r="B128" s="34"/>
      <c r="C128" s="34"/>
      <c r="D128" s="34"/>
      <c r="E128" s="34"/>
      <c r="F128" s="34"/>
      <c r="G128" s="34"/>
      <c r="H128" s="35"/>
    </row>
    <row r="129" spans="1:8" ht="15">
      <c r="A129" s="12"/>
      <c r="B129" s="13"/>
      <c r="C129" s="13"/>
      <c r="D129" s="13"/>
      <c r="E129" s="13"/>
      <c r="F129" s="13"/>
      <c r="G129" s="13"/>
      <c r="H129" s="12"/>
    </row>
    <row r="130" spans="1:8" ht="15.75">
      <c r="A130" s="72" t="s">
        <v>139</v>
      </c>
      <c r="B130" s="15"/>
      <c r="C130" s="17"/>
      <c r="D130" s="17"/>
      <c r="E130" s="17"/>
      <c r="F130" s="73"/>
      <c r="G130" s="17"/>
      <c r="H130" s="72" t="s">
        <v>140</v>
      </c>
    </row>
    <row r="131" spans="1:8" ht="15.75">
      <c r="A131" s="72"/>
      <c r="B131" s="74"/>
      <c r="C131" s="17"/>
      <c r="D131" s="17"/>
      <c r="E131" s="17"/>
      <c r="F131" s="17"/>
      <c r="G131" s="17"/>
      <c r="H131" s="14"/>
    </row>
    <row r="132" spans="1:8" s="81" customFormat="1" ht="15.75">
      <c r="A132" s="16" t="s">
        <v>141</v>
      </c>
      <c r="B132" s="17"/>
      <c r="C132" s="17"/>
      <c r="D132" s="17"/>
      <c r="E132" s="17"/>
      <c r="F132" s="17"/>
      <c r="G132" s="17"/>
      <c r="H132" s="16" t="s">
        <v>142</v>
      </c>
    </row>
  </sheetData>
  <sheetProtection/>
  <mergeCells count="17">
    <mergeCell ref="A11:H11"/>
    <mergeCell ref="A24:H24"/>
    <mergeCell ref="A5:H5"/>
    <mergeCell ref="H7:H10"/>
    <mergeCell ref="A7:A10"/>
    <mergeCell ref="B9:D9"/>
    <mergeCell ref="E9:G9"/>
    <mergeCell ref="B7:G8"/>
    <mergeCell ref="A124:H124"/>
    <mergeCell ref="A16:H16"/>
    <mergeCell ref="A118:H118"/>
    <mergeCell ref="A70:H70"/>
    <mergeCell ref="A53:H53"/>
    <mergeCell ref="A108:H108"/>
    <mergeCell ref="A67:H67"/>
    <mergeCell ref="A121:H121"/>
    <mergeCell ref="A104:H104"/>
  </mergeCells>
  <printOptions/>
  <pageMargins left="0.7086614173228347" right="0.7086614173228347" top="0.7480314960629921" bottom="0.7480314960629921" header="0.31496062992125984" footer="0.31496062992125984"/>
  <pageSetup fitToHeight="2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Лисичанский 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Компьютер</dc:creator>
  <cp:keywords/>
  <dc:description/>
  <cp:lastModifiedBy>Компьютер</cp:lastModifiedBy>
  <cp:lastPrinted>2015-02-25T04:11:12Z</cp:lastPrinted>
  <dcterms:created xsi:type="dcterms:W3CDTF">2013-02-05T14:24:56Z</dcterms:created>
  <dcterms:modified xsi:type="dcterms:W3CDTF">2015-03-11T07:35:17Z</dcterms:modified>
  <cp:category/>
  <cp:version/>
  <cp:contentType/>
  <cp:contentStatus/>
</cp:coreProperties>
</file>