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1"/>
  </bookViews>
  <sheets>
    <sheet name="Додаток № 1" sheetId="1" r:id="rId1"/>
    <sheet name="Додаток № 2" sheetId="2" r:id="rId2"/>
  </sheets>
  <definedNames>
    <definedName name="_xlnm.Print_Titles" localSheetId="1">'Додаток № 2'!$11:$11</definedName>
  </definedNames>
  <calcPr fullCalcOnLoad="1"/>
</workbook>
</file>

<file path=xl/sharedStrings.xml><?xml version="1.0" encoding="utf-8"?>
<sst xmlns="http://schemas.openxmlformats.org/spreadsheetml/2006/main" count="368" uniqueCount="75">
  <si>
    <t>Свердлова</t>
  </si>
  <si>
    <t>№ пп</t>
  </si>
  <si>
    <t>грн/м2</t>
  </si>
  <si>
    <t>Адрес</t>
  </si>
  <si>
    <t>№ дома</t>
  </si>
  <si>
    <t>в том числе:</t>
  </si>
  <si>
    <t>для яких поверхів</t>
  </si>
  <si>
    <t>Порядковий номер тарифу будинку</t>
  </si>
  <si>
    <t>I</t>
  </si>
  <si>
    <t>II</t>
  </si>
  <si>
    <t>Глінки</t>
  </si>
  <si>
    <t>1-2 поверх</t>
  </si>
  <si>
    <t>III</t>
  </si>
  <si>
    <t>3-9 поверх</t>
  </si>
  <si>
    <t>Калініна</t>
  </si>
  <si>
    <t>Кв.50 років Перемоги</t>
  </si>
  <si>
    <t>пр. Леніна</t>
  </si>
  <si>
    <t>3-10 поверх</t>
  </si>
  <si>
    <t>Примітка:</t>
  </si>
  <si>
    <t>загальний</t>
  </si>
  <si>
    <t>для квартир з індивідуальним опаленням та індивідуальною гарячою водою</t>
  </si>
  <si>
    <t>для квартир з індивідуальним опаленням та централізованою гарячою водою</t>
  </si>
  <si>
    <t>Техобслуговування ВДС</t>
  </si>
  <si>
    <t>этаж- ність</t>
  </si>
  <si>
    <t>Прибирання прибудинковой території</t>
  </si>
  <si>
    <t>Прибирання сходових кліток</t>
  </si>
  <si>
    <t>Прибирання підвалів, технічних поверхів та покрівлі</t>
  </si>
  <si>
    <t>Усього:</t>
  </si>
  <si>
    <t>хол.водопостачання</t>
  </si>
  <si>
    <t>водовідведення</t>
  </si>
  <si>
    <t>гор.водопостачання</t>
  </si>
  <si>
    <t>теплозабезбечення</t>
  </si>
  <si>
    <t>Дезінсекція</t>
  </si>
  <si>
    <t>Дератизація</t>
  </si>
  <si>
    <t>Обслуговування ДВК</t>
  </si>
  <si>
    <t>Поточний ремонт</t>
  </si>
  <si>
    <t>Прибирання снігу, посипання частини прибудинкової території</t>
  </si>
  <si>
    <t>Освітлення місць загального користування</t>
  </si>
  <si>
    <t>Енергопостачання ліфтів</t>
  </si>
  <si>
    <t>Тариф (з ПДВ)</t>
  </si>
  <si>
    <t>20</t>
  </si>
  <si>
    <t>21</t>
  </si>
  <si>
    <t>22</t>
  </si>
  <si>
    <t>Додатку № 2</t>
  </si>
  <si>
    <t xml:space="preserve">Технічне обслуговування ліфтів </t>
  </si>
  <si>
    <t>Заступник міського голови</t>
  </si>
  <si>
    <t>О.М.Голуб</t>
  </si>
  <si>
    <t>Начальник управління з виконання політики Лисичанської міської ради в галузі ЖКГ</t>
  </si>
  <si>
    <t>І.В.Корякін</t>
  </si>
  <si>
    <t>Зміни до структури та  витрат встановленого тарифу на послугу з утримання будинків і споруд та прибудинкових територій для КП "ЛЖЕК №3" (для 9-10-ти поверхових будинків)</t>
  </si>
  <si>
    <r>
      <t xml:space="preserve">до рішення </t>
    </r>
    <r>
      <rPr>
        <u val="single"/>
        <sz val="10"/>
        <rFont val="Arial"/>
        <family val="2"/>
      </rPr>
      <t xml:space="preserve">№ _220 </t>
    </r>
    <r>
      <rPr>
        <sz val="10"/>
        <rFont val="Arial"/>
        <family val="0"/>
      </rPr>
      <t>виконавчого комітету Лисичагської міської ради</t>
    </r>
  </si>
  <si>
    <r>
      <t>від "</t>
    </r>
    <r>
      <rPr>
        <u val="single"/>
        <sz val="10"/>
        <rFont val="Arial"/>
        <family val="2"/>
      </rPr>
      <t>14</t>
    </r>
    <r>
      <rPr>
        <sz val="10"/>
        <rFont val="Arial"/>
        <family val="0"/>
      </rPr>
      <t xml:space="preserve">" </t>
    </r>
    <r>
      <rPr>
        <u val="single"/>
        <sz val="10"/>
        <rFont val="Arial"/>
        <family val="2"/>
      </rPr>
      <t xml:space="preserve">липня </t>
    </r>
    <r>
      <rPr>
        <sz val="10"/>
        <rFont val="Arial"/>
        <family val="0"/>
      </rPr>
      <t xml:space="preserve"> </t>
    </r>
    <r>
      <rPr>
        <u val="single"/>
        <sz val="10"/>
        <rFont val="Arial"/>
        <family val="2"/>
      </rPr>
      <t xml:space="preserve">2015 </t>
    </r>
    <r>
      <rPr>
        <sz val="10"/>
        <rFont val="Arial"/>
        <family val="0"/>
      </rPr>
      <t>року</t>
    </r>
  </si>
  <si>
    <t>Додаток № 1</t>
  </si>
  <si>
    <r>
      <t>до рішення № _</t>
    </r>
    <r>
      <rPr>
        <u val="single"/>
        <sz val="10"/>
        <rFont val="Arial Cyr"/>
        <family val="0"/>
      </rPr>
      <t>220</t>
    </r>
    <r>
      <rPr>
        <sz val="10"/>
        <rFont val="Arial"/>
        <family val="0"/>
      </rPr>
      <t>_ виконавчого комітету Лисичанської міської ради</t>
    </r>
  </si>
  <si>
    <r>
      <t>від "</t>
    </r>
    <r>
      <rPr>
        <u val="single"/>
        <sz val="10"/>
        <rFont val="Arial Cyr"/>
        <family val="0"/>
      </rPr>
      <t>_14</t>
    </r>
    <r>
      <rPr>
        <sz val="10"/>
        <rFont val="Arial"/>
        <family val="0"/>
      </rPr>
      <t>"</t>
    </r>
    <r>
      <rPr>
        <u val="single"/>
        <sz val="10"/>
        <rFont val="Arial Cyr"/>
        <family val="0"/>
      </rPr>
      <t xml:space="preserve"> липня</t>
    </r>
    <r>
      <rPr>
        <sz val="10"/>
        <rFont val="Arial"/>
        <family val="0"/>
      </rPr>
      <t xml:space="preserve"> </t>
    </r>
    <r>
      <rPr>
        <u val="single"/>
        <sz val="10"/>
        <rFont val="Arial Cyr"/>
        <family val="0"/>
      </rPr>
      <t>2015 р</t>
    </r>
    <r>
      <rPr>
        <sz val="10"/>
        <rFont val="Arial"/>
        <family val="0"/>
      </rPr>
      <t>.</t>
    </r>
  </si>
  <si>
    <t>Зміни до структури та економічно обгрунтованих витрат в тарифі на послугу з утримання будинків і споруд та прибудинкових територій для КП "ЛЖЕК №3" (для 9-10-ти поверхових будинків)</t>
  </si>
  <si>
    <t>Адреса</t>
  </si>
  <si>
    <t>№ буди-нку</t>
  </si>
  <si>
    <t xml:space="preserve"> Прибирання прибудинкової території</t>
  </si>
  <si>
    <t xml:space="preserve"> Прибирання сходинкових кліток та маршів</t>
  </si>
  <si>
    <t>Прибирання підвалів, горищ та покрівель</t>
  </si>
  <si>
    <t xml:space="preserve"> Техобслуговування ВБС</t>
  </si>
  <si>
    <t xml:space="preserve"> Дератизація</t>
  </si>
  <si>
    <t xml:space="preserve"> Дезінсекція</t>
  </si>
  <si>
    <t xml:space="preserve"> Прибирання та вивіз снігу, посипка території</t>
  </si>
  <si>
    <t xml:space="preserve"> Освітлення місць загальтного користування</t>
  </si>
  <si>
    <t xml:space="preserve"> Енергопостачання ліфтів</t>
  </si>
  <si>
    <t>Тариф з ПДВ</t>
  </si>
  <si>
    <t>в тому числі:</t>
  </si>
  <si>
    <t>холод. водопостачання</t>
  </si>
  <si>
    <t>горячее водопостачання</t>
  </si>
  <si>
    <t>теплопостачання</t>
  </si>
  <si>
    <t>18</t>
  </si>
  <si>
    <t>19</t>
  </si>
  <si>
    <t>Кв.50-р.Перемоги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</si>
</sst>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0"/>
    <numFmt numFmtId="189" formatCode="0.00000"/>
    <numFmt numFmtId="190" formatCode="0.000"/>
    <numFmt numFmtId="191" formatCode="#,##0.0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0.000000"/>
    <numFmt numFmtId="197" formatCode="0.0"/>
  </numFmts>
  <fonts count="26">
    <font>
      <sz val="10"/>
      <name val="Arial"/>
      <family val="0"/>
    </font>
    <font>
      <sz val="10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Arial"/>
      <family val="0"/>
    </font>
    <font>
      <b/>
      <sz val="12"/>
      <name val="Times New Roman"/>
      <family val="1"/>
    </font>
    <font>
      <sz val="8"/>
      <name val="Arial"/>
      <family val="0"/>
    </font>
    <font>
      <u val="single"/>
      <sz val="10"/>
      <name val="Arial"/>
      <family val="2"/>
    </font>
    <font>
      <u val="single"/>
      <sz val="10"/>
      <name val="Arial Cyr"/>
      <family val="0"/>
    </font>
    <font>
      <b/>
      <sz val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13" fillId="7" borderId="1" applyNumberFormat="0" applyAlignment="0" applyProtection="0"/>
    <xf numFmtId="0" fontId="16" fillId="20" borderId="2" applyNumberFormat="0" applyAlignment="0" applyProtection="0"/>
    <xf numFmtId="0" fontId="6" fillId="20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7" fillId="21" borderId="7" applyNumberFormat="0" applyAlignment="0" applyProtection="0"/>
    <xf numFmtId="0" fontId="17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5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/>
      <protection/>
    </xf>
    <xf numFmtId="0" fontId="20" fillId="0" borderId="0" xfId="0" applyFont="1" applyAlignment="1">
      <alignment/>
    </xf>
    <xf numFmtId="0" fontId="0" fillId="0" borderId="0" xfId="0" applyAlignment="1">
      <alignment horizontal="left"/>
    </xf>
    <xf numFmtId="0" fontId="21" fillId="0" borderId="0" xfId="0" applyFont="1" applyAlignment="1">
      <alignment horizontal="left"/>
    </xf>
    <xf numFmtId="191" fontId="2" fillId="0" borderId="10" xfId="0" applyNumberFormat="1" applyFont="1" applyFill="1" applyBorder="1" applyAlignment="1" applyProtection="1">
      <alignment/>
      <protection/>
    </xf>
    <xf numFmtId="0" fontId="2" fillId="0" borderId="10" xfId="0" applyNumberFormat="1" applyFont="1" applyFill="1" applyBorder="1" applyAlignment="1" applyProtection="1">
      <alignment horizontal="center" vertical="top" textRotation="90" wrapText="1"/>
      <protection/>
    </xf>
    <xf numFmtId="190" fontId="2" fillId="0" borderId="10" xfId="0" applyNumberFormat="1" applyFont="1" applyFill="1" applyBorder="1" applyAlignment="1" applyProtection="1">
      <alignment horizontal="center" vertical="center" wrapText="1"/>
      <protection/>
    </xf>
    <xf numFmtId="190" fontId="2" fillId="24" borderId="10" xfId="0" applyNumberFormat="1" applyFont="1" applyFill="1" applyBorder="1" applyAlignment="1" applyProtection="1">
      <alignment horizontal="center" vertical="center" wrapText="1"/>
      <protection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49" fontId="2" fillId="24" borderId="10" xfId="0" applyNumberFormat="1" applyFont="1" applyFill="1" applyBorder="1" applyAlignment="1" applyProtection="1">
      <alignment horizontal="center" vertical="center" wrapText="1"/>
      <protection/>
    </xf>
    <xf numFmtId="188" fontId="2" fillId="0" borderId="10" xfId="0" applyNumberFormat="1" applyFont="1" applyFill="1" applyBorder="1" applyAlignment="1" applyProtection="1">
      <alignment/>
      <protection/>
    </xf>
    <xf numFmtId="2" fontId="2" fillId="0" borderId="10" xfId="0" applyNumberFormat="1" applyFont="1" applyFill="1" applyBorder="1" applyAlignment="1" applyProtection="1">
      <alignment/>
      <protection/>
    </xf>
    <xf numFmtId="2" fontId="0" fillId="0" borderId="0" xfId="0" applyNumberFormat="1" applyAlignment="1">
      <alignment/>
    </xf>
    <xf numFmtId="190" fontId="0" fillId="0" borderId="0" xfId="0" applyNumberFormat="1" applyAlignment="1">
      <alignment/>
    </xf>
    <xf numFmtId="188" fontId="0" fillId="0" borderId="0" xfId="0" applyNumberFormat="1" applyAlignment="1">
      <alignment/>
    </xf>
    <xf numFmtId="0" fontId="0" fillId="0" borderId="0" xfId="0" applyFill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right"/>
    </xf>
    <xf numFmtId="0" fontId="2" fillId="0" borderId="11" xfId="0" applyNumberFormat="1" applyFont="1" applyFill="1" applyBorder="1" applyAlignment="1" applyProtection="1">
      <alignment horizontal="center" vertical="center" textRotation="90" wrapText="1"/>
      <protection/>
    </xf>
    <xf numFmtId="0" fontId="2" fillId="0" borderId="12" xfId="0" applyNumberFormat="1" applyFont="1" applyFill="1" applyBorder="1" applyAlignment="1" applyProtection="1">
      <alignment horizontal="center" vertical="center" textRotation="90" wrapText="1"/>
      <protection/>
    </xf>
    <xf numFmtId="0" fontId="2" fillId="0" borderId="13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10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textRotation="90" wrapText="1"/>
      <protection/>
    </xf>
    <xf numFmtId="189" fontId="2" fillId="0" borderId="10" xfId="0" applyNumberFormat="1" applyFont="1" applyFill="1" applyBorder="1" applyAlignment="1" applyProtection="1">
      <alignment horizontal="center" vertical="center" textRotation="90" wrapText="1"/>
      <protection/>
    </xf>
    <xf numFmtId="190" fontId="2" fillId="0" borderId="10" xfId="0" applyNumberFormat="1" applyFont="1" applyFill="1" applyBorder="1" applyAlignment="1" applyProtection="1">
      <alignment horizontal="center" vertical="center" textRotation="90" wrapText="1"/>
      <protection/>
    </xf>
    <xf numFmtId="190" fontId="1" fillId="0" borderId="10" xfId="0" applyNumberFormat="1" applyFont="1" applyFill="1" applyBorder="1" applyAlignment="1" applyProtection="1">
      <alignment horizontal="center" vertical="center" textRotation="90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1" fontId="2" fillId="0" borderId="11" xfId="0" applyNumberFormat="1" applyFont="1" applyFill="1" applyBorder="1" applyAlignment="1" applyProtection="1">
      <alignment horizontal="center" vertical="center" wrapText="1"/>
      <protection/>
    </xf>
    <xf numFmtId="1" fontId="2" fillId="0" borderId="12" xfId="0" applyNumberFormat="1" applyFont="1" applyFill="1" applyBorder="1" applyAlignment="1" applyProtection="1">
      <alignment horizontal="center" vertical="center" wrapText="1"/>
      <protection/>
    </xf>
    <xf numFmtId="1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21" fillId="0" borderId="0" xfId="0" applyFont="1" applyAlignment="1">
      <alignment wrapText="1"/>
    </xf>
    <xf numFmtId="0" fontId="0" fillId="0" borderId="0" xfId="0" applyAlignment="1">
      <alignment horizontal="left"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textRotation="90" wrapText="1"/>
      <protection/>
    </xf>
    <xf numFmtId="189" fontId="2" fillId="0" borderId="11" xfId="0" applyNumberFormat="1" applyFont="1" applyFill="1" applyBorder="1" applyAlignment="1" applyProtection="1">
      <alignment horizontal="center" vertical="center" textRotation="90" wrapText="1"/>
      <protection/>
    </xf>
    <xf numFmtId="0" fontId="2" fillId="0" borderId="14" xfId="0" applyNumberFormat="1" applyFont="1" applyFill="1" applyBorder="1" applyAlignment="1" applyProtection="1">
      <alignment horizontal="center" vertical="top" wrapText="1"/>
      <protection/>
    </xf>
    <xf numFmtId="0" fontId="2" fillId="0" borderId="15" xfId="0" applyNumberFormat="1" applyFont="1" applyFill="1" applyBorder="1" applyAlignment="1" applyProtection="1">
      <alignment horizontal="center" vertical="top" wrapText="1"/>
      <protection/>
    </xf>
    <xf numFmtId="0" fontId="2" fillId="0" borderId="16" xfId="0" applyNumberFormat="1" applyFont="1" applyFill="1" applyBorder="1" applyAlignment="1" applyProtection="1">
      <alignment horizontal="center" vertical="top" wrapText="1"/>
      <protection/>
    </xf>
    <xf numFmtId="190" fontId="2" fillId="0" borderId="11" xfId="0" applyNumberFormat="1" applyFont="1" applyFill="1" applyBorder="1" applyAlignment="1" applyProtection="1">
      <alignment horizontal="center" vertical="center" textRotation="90" wrapText="1"/>
      <protection/>
    </xf>
    <xf numFmtId="190" fontId="25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textRotation="90" wrapText="1"/>
      <protection/>
    </xf>
    <xf numFmtId="189" fontId="2" fillId="0" borderId="12" xfId="0" applyNumberFormat="1" applyFont="1" applyFill="1" applyBorder="1" applyAlignment="1" applyProtection="1">
      <alignment horizontal="center" vertical="center" textRotation="90" wrapText="1"/>
      <protection/>
    </xf>
    <xf numFmtId="0" fontId="2" fillId="0" borderId="11" xfId="0" applyNumberFormat="1" applyFont="1" applyFill="1" applyBorder="1" applyAlignment="1" applyProtection="1">
      <alignment horizontal="center" vertical="top" wrapText="1"/>
      <protection/>
    </xf>
    <xf numFmtId="190" fontId="2" fillId="0" borderId="12" xfId="0" applyNumberFormat="1" applyFont="1" applyFill="1" applyBorder="1" applyAlignment="1" applyProtection="1">
      <alignment horizontal="center" vertical="center" textRotation="90" wrapText="1"/>
      <protection/>
    </xf>
    <xf numFmtId="190" fontId="25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textRotation="90" wrapText="1"/>
      <protection/>
    </xf>
    <xf numFmtId="189" fontId="2" fillId="0" borderId="13" xfId="0" applyNumberFormat="1" applyFont="1" applyFill="1" applyBorder="1" applyAlignment="1" applyProtection="1">
      <alignment horizontal="center" vertical="center" textRotation="90" wrapText="1"/>
      <protection/>
    </xf>
    <xf numFmtId="0" fontId="2" fillId="0" borderId="13" xfId="0" applyNumberFormat="1" applyFont="1" applyFill="1" applyBorder="1" applyAlignment="1" applyProtection="1">
      <alignment horizontal="center" vertical="top" wrapText="1"/>
      <protection/>
    </xf>
    <xf numFmtId="0" fontId="2" fillId="0" borderId="13" xfId="0" applyNumberFormat="1" applyFont="1" applyFill="1" applyBorder="1" applyAlignment="1" applyProtection="1">
      <alignment horizontal="center" vertical="top" wrapText="1"/>
      <protection/>
    </xf>
    <xf numFmtId="190" fontId="2" fillId="0" borderId="13" xfId="0" applyNumberFormat="1" applyFont="1" applyFill="1" applyBorder="1" applyAlignment="1" applyProtection="1">
      <alignment horizontal="center" vertical="center" textRotation="90" wrapText="1"/>
      <protection/>
    </xf>
    <xf numFmtId="190" fontId="25" fillId="0" borderId="13" xfId="0" applyNumberFormat="1" applyFont="1" applyFill="1" applyBorder="1" applyAlignment="1" applyProtection="1">
      <alignment horizontal="center" vertical="center" wrapText="1"/>
      <protection/>
    </xf>
    <xf numFmtId="0" fontId="1" fillId="0" borderId="13" xfId="0" applyNumberFormat="1" applyFont="1" applyFill="1" applyBorder="1" applyAlignment="1" applyProtection="1">
      <alignment horizontal="center" vertical="center" wrapText="1"/>
      <protection/>
    </xf>
    <xf numFmtId="190" fontId="1" fillId="0" borderId="13" xfId="0" applyNumberFormat="1" applyFont="1" applyFill="1" applyBorder="1" applyAlignment="1" applyProtection="1">
      <alignment horizontal="center" vertical="center" wrapText="1"/>
      <protection/>
    </xf>
    <xf numFmtId="190" fontId="25" fillId="0" borderId="13" xfId="0" applyNumberFormat="1" applyFont="1" applyFill="1" applyBorder="1" applyAlignment="1" applyProtection="1">
      <alignment horizontal="center" vertical="center" wrapText="1"/>
      <protection/>
    </xf>
    <xf numFmtId="49" fontId="1" fillId="0" borderId="13" xfId="0" applyNumberFormat="1" applyFont="1" applyFill="1" applyBorder="1" applyAlignment="1" applyProtection="1">
      <alignment horizontal="center" vertical="center" wrapText="1"/>
      <protection/>
    </xf>
    <xf numFmtId="1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left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/>
      <protection/>
    </xf>
    <xf numFmtId="2" fontId="1" fillId="0" borderId="10" xfId="0" applyNumberFormat="1" applyFont="1" applyFill="1" applyBorder="1" applyAlignment="1" applyProtection="1">
      <alignment/>
      <protection/>
    </xf>
    <xf numFmtId="191" fontId="1" fillId="0" borderId="10" xfId="0" applyNumberFormat="1" applyFont="1" applyFill="1" applyBorder="1" applyAlignment="1" applyProtection="1">
      <alignment/>
      <protection/>
    </xf>
    <xf numFmtId="0" fontId="2" fillId="0" borderId="10" xfId="0" applyNumberFormat="1" applyFont="1" applyFill="1" applyBorder="1" applyAlignment="1" applyProtection="1">
      <alignment horizontal="left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35"/>
  <sheetViews>
    <sheetView workbookViewId="0" topLeftCell="A1">
      <selection activeCell="J16" sqref="J16"/>
    </sheetView>
  </sheetViews>
  <sheetFormatPr defaultColWidth="9.140625" defaultRowHeight="12.75"/>
  <cols>
    <col min="2" max="2" width="12.140625" style="0" customWidth="1"/>
  </cols>
  <sheetData>
    <row r="2" spans="13:19" ht="12.75">
      <c r="M2" s="39" t="s">
        <v>52</v>
      </c>
      <c r="N2" s="39"/>
      <c r="O2" s="39"/>
      <c r="P2" s="39"/>
      <c r="Q2" s="39"/>
      <c r="R2" s="6"/>
      <c r="S2" s="6"/>
    </row>
    <row r="3" spans="13:19" ht="12.75">
      <c r="M3" s="39" t="s">
        <v>53</v>
      </c>
      <c r="N3" s="39"/>
      <c r="O3" s="39"/>
      <c r="P3" s="39"/>
      <c r="Q3" s="39"/>
      <c r="R3" s="39"/>
      <c r="S3" s="39"/>
    </row>
    <row r="4" spans="13:19" ht="12.75">
      <c r="M4" s="39" t="s">
        <v>54</v>
      </c>
      <c r="N4" s="39"/>
      <c r="O4" s="39"/>
      <c r="P4" s="39"/>
      <c r="Q4" s="6"/>
      <c r="R4" s="6"/>
      <c r="S4" s="6"/>
    </row>
    <row r="6" spans="1:20" ht="12.75">
      <c r="A6" s="19"/>
      <c r="B6" s="19" t="s">
        <v>55</v>
      </c>
      <c r="C6" s="19"/>
      <c r="D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</row>
    <row r="7" spans="1:20" ht="12.75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</row>
    <row r="8" spans="1:20" ht="12.75">
      <c r="A8" s="40" t="s">
        <v>1</v>
      </c>
      <c r="B8" s="40" t="s">
        <v>56</v>
      </c>
      <c r="C8" s="40" t="s">
        <v>57</v>
      </c>
      <c r="D8" s="41" t="s">
        <v>58</v>
      </c>
      <c r="E8" s="41" t="s">
        <v>59</v>
      </c>
      <c r="F8" s="42" t="s">
        <v>60</v>
      </c>
      <c r="G8" s="43" t="s">
        <v>61</v>
      </c>
      <c r="H8" s="44"/>
      <c r="I8" s="44"/>
      <c r="J8" s="44"/>
      <c r="K8" s="45"/>
      <c r="L8" s="41" t="s">
        <v>62</v>
      </c>
      <c r="M8" s="41" t="s">
        <v>63</v>
      </c>
      <c r="N8" s="42" t="s">
        <v>34</v>
      </c>
      <c r="O8" s="41" t="s">
        <v>35</v>
      </c>
      <c r="P8" s="46" t="s">
        <v>64</v>
      </c>
      <c r="Q8" s="41" t="s">
        <v>65</v>
      </c>
      <c r="R8" s="41" t="s">
        <v>44</v>
      </c>
      <c r="S8" s="46" t="s">
        <v>66</v>
      </c>
      <c r="T8" s="47" t="s">
        <v>67</v>
      </c>
    </row>
    <row r="9" spans="1:20" ht="12.75">
      <c r="A9" s="48"/>
      <c r="B9" s="48"/>
      <c r="C9" s="48"/>
      <c r="D9" s="49"/>
      <c r="E9" s="49"/>
      <c r="F9" s="50"/>
      <c r="G9" s="51" t="s">
        <v>27</v>
      </c>
      <c r="H9" s="43" t="s">
        <v>68</v>
      </c>
      <c r="I9" s="44"/>
      <c r="J9" s="44"/>
      <c r="K9" s="45"/>
      <c r="L9" s="49"/>
      <c r="M9" s="49"/>
      <c r="N9" s="50"/>
      <c r="O9" s="49"/>
      <c r="P9" s="52"/>
      <c r="Q9" s="49"/>
      <c r="R9" s="49"/>
      <c r="S9" s="52"/>
      <c r="T9" s="53"/>
    </row>
    <row r="10" spans="1:20" ht="36">
      <c r="A10" s="54"/>
      <c r="B10" s="54"/>
      <c r="C10" s="54"/>
      <c r="D10" s="55"/>
      <c r="E10" s="55"/>
      <c r="F10" s="56"/>
      <c r="G10" s="57"/>
      <c r="H10" s="58" t="s">
        <v>69</v>
      </c>
      <c r="I10" s="58" t="s">
        <v>29</v>
      </c>
      <c r="J10" s="58" t="s">
        <v>70</v>
      </c>
      <c r="K10" s="58" t="s">
        <v>71</v>
      </c>
      <c r="L10" s="55"/>
      <c r="M10" s="55"/>
      <c r="N10" s="56"/>
      <c r="O10" s="55"/>
      <c r="P10" s="59"/>
      <c r="Q10" s="55"/>
      <c r="R10" s="55"/>
      <c r="S10" s="59"/>
      <c r="T10" s="60"/>
    </row>
    <row r="11" spans="1:20" ht="12.75">
      <c r="A11" s="61"/>
      <c r="B11" s="61"/>
      <c r="C11" s="61"/>
      <c r="D11" s="62" t="s">
        <v>2</v>
      </c>
      <c r="E11" s="62" t="s">
        <v>2</v>
      </c>
      <c r="F11" s="62" t="s">
        <v>2</v>
      </c>
      <c r="G11" s="62" t="s">
        <v>2</v>
      </c>
      <c r="H11" s="62" t="s">
        <v>2</v>
      </c>
      <c r="I11" s="62" t="s">
        <v>2</v>
      </c>
      <c r="J11" s="62" t="s">
        <v>2</v>
      </c>
      <c r="K11" s="62" t="s">
        <v>2</v>
      </c>
      <c r="L11" s="62" t="s">
        <v>2</v>
      </c>
      <c r="M11" s="62" t="s">
        <v>2</v>
      </c>
      <c r="N11" s="62" t="s">
        <v>2</v>
      </c>
      <c r="O11" s="62" t="s">
        <v>2</v>
      </c>
      <c r="P11" s="62" t="s">
        <v>2</v>
      </c>
      <c r="Q11" s="62" t="s">
        <v>2</v>
      </c>
      <c r="R11" s="62" t="s">
        <v>2</v>
      </c>
      <c r="S11" s="62" t="s">
        <v>2</v>
      </c>
      <c r="T11" s="63" t="s">
        <v>2</v>
      </c>
    </row>
    <row r="12" spans="1:20" ht="12.75">
      <c r="A12" s="64">
        <v>1</v>
      </c>
      <c r="B12" s="64">
        <v>2</v>
      </c>
      <c r="C12" s="64">
        <v>3</v>
      </c>
      <c r="D12" s="64">
        <v>4</v>
      </c>
      <c r="E12" s="64">
        <v>5</v>
      </c>
      <c r="F12" s="64">
        <v>6</v>
      </c>
      <c r="G12" s="64">
        <v>7</v>
      </c>
      <c r="H12" s="64">
        <v>8</v>
      </c>
      <c r="I12" s="64">
        <v>9</v>
      </c>
      <c r="J12" s="64">
        <v>10</v>
      </c>
      <c r="K12" s="64">
        <v>11</v>
      </c>
      <c r="L12" s="64">
        <v>12</v>
      </c>
      <c r="M12" s="64">
        <v>13</v>
      </c>
      <c r="N12" s="64">
        <v>14</v>
      </c>
      <c r="O12" s="64">
        <v>15</v>
      </c>
      <c r="P12" s="64">
        <v>16</v>
      </c>
      <c r="Q12" s="64">
        <v>17</v>
      </c>
      <c r="R12" s="64" t="s">
        <v>72</v>
      </c>
      <c r="S12" s="64" t="s">
        <v>73</v>
      </c>
      <c r="T12" s="64" t="s">
        <v>40</v>
      </c>
    </row>
    <row r="13" spans="1:20" ht="12.75">
      <c r="A13" s="65">
        <v>1</v>
      </c>
      <c r="B13" s="66" t="s">
        <v>10</v>
      </c>
      <c r="C13" s="67">
        <v>3</v>
      </c>
      <c r="D13" s="68">
        <v>0.41300000000000003</v>
      </c>
      <c r="E13" s="68">
        <v>0.075</v>
      </c>
      <c r="F13" s="68">
        <v>0.002</v>
      </c>
      <c r="G13" s="68">
        <v>0.366</v>
      </c>
      <c r="H13" s="68">
        <v>0.081</v>
      </c>
      <c r="I13" s="68">
        <v>0.084</v>
      </c>
      <c r="J13" s="68">
        <v>0.076</v>
      </c>
      <c r="K13" s="68">
        <v>0.125</v>
      </c>
      <c r="L13" s="68">
        <v>0.002</v>
      </c>
      <c r="M13" s="68">
        <v>0.002</v>
      </c>
      <c r="N13" s="68">
        <v>0.055</v>
      </c>
      <c r="O13" s="68">
        <v>2.1959999999999997</v>
      </c>
      <c r="P13" s="68">
        <v>0.113</v>
      </c>
      <c r="Q13" s="68">
        <v>0.13</v>
      </c>
      <c r="R13" s="69">
        <v>0.8</v>
      </c>
      <c r="S13" s="68">
        <v>0.078</v>
      </c>
      <c r="T13" s="70">
        <f>3.432+0.8</f>
        <v>4.232</v>
      </c>
    </row>
    <row r="14" spans="1:20" ht="12.75">
      <c r="A14" s="65">
        <v>2</v>
      </c>
      <c r="B14" s="66" t="s">
        <v>10</v>
      </c>
      <c r="C14" s="67">
        <v>37</v>
      </c>
      <c r="D14" s="68">
        <v>0.16</v>
      </c>
      <c r="E14" s="68">
        <v>0.084</v>
      </c>
      <c r="F14" s="68">
        <v>0.002</v>
      </c>
      <c r="G14" s="68">
        <v>0.22699999999999998</v>
      </c>
      <c r="H14" s="68">
        <v>0.036</v>
      </c>
      <c r="I14" s="68">
        <v>0.037</v>
      </c>
      <c r="J14" s="68">
        <v>0.033</v>
      </c>
      <c r="K14" s="68">
        <v>0.121</v>
      </c>
      <c r="L14" s="68">
        <v>0.001</v>
      </c>
      <c r="M14" s="68">
        <v>0.002</v>
      </c>
      <c r="N14" s="68">
        <v>0.043</v>
      </c>
      <c r="O14" s="68">
        <v>2.151</v>
      </c>
      <c r="P14" s="68">
        <v>0.039</v>
      </c>
      <c r="Q14" s="68">
        <v>0.15</v>
      </c>
      <c r="R14" s="69">
        <v>0.8</v>
      </c>
      <c r="S14" s="68">
        <v>0.106</v>
      </c>
      <c r="T14" s="70">
        <f>2.965+0.8</f>
        <v>3.7649999999999997</v>
      </c>
    </row>
    <row r="15" spans="1:20" ht="12.75">
      <c r="A15" s="65">
        <v>3</v>
      </c>
      <c r="B15" s="66" t="s">
        <v>14</v>
      </c>
      <c r="C15" s="67">
        <v>116</v>
      </c>
      <c r="D15" s="68">
        <v>0.444</v>
      </c>
      <c r="E15" s="68">
        <v>0.06</v>
      </c>
      <c r="F15" s="68">
        <v>0.002</v>
      </c>
      <c r="G15" s="68">
        <v>0.295</v>
      </c>
      <c r="H15" s="68">
        <v>0.056</v>
      </c>
      <c r="I15" s="68">
        <v>0.05</v>
      </c>
      <c r="J15" s="68">
        <v>0.032</v>
      </c>
      <c r="K15" s="68">
        <v>0.157</v>
      </c>
      <c r="L15" s="68">
        <v>0.002</v>
      </c>
      <c r="M15" s="68">
        <v>0.002</v>
      </c>
      <c r="N15" s="68">
        <v>0.057</v>
      </c>
      <c r="O15" s="68">
        <v>1.8939999999999997</v>
      </c>
      <c r="P15" s="68">
        <v>0.118</v>
      </c>
      <c r="Q15" s="68">
        <v>0.175</v>
      </c>
      <c r="R15" s="69">
        <v>0.8</v>
      </c>
      <c r="S15" s="68">
        <v>0.132</v>
      </c>
      <c r="T15" s="70">
        <f>3.181+0.8</f>
        <v>3.981</v>
      </c>
    </row>
    <row r="16" spans="1:20" ht="24" customHeight="1">
      <c r="A16" s="65">
        <v>4</v>
      </c>
      <c r="B16" s="71" t="s">
        <v>74</v>
      </c>
      <c r="C16" s="67">
        <v>1</v>
      </c>
      <c r="D16" s="68">
        <v>0.28800000000000003</v>
      </c>
      <c r="E16" s="68">
        <v>0.077</v>
      </c>
      <c r="F16" s="68">
        <v>0.001</v>
      </c>
      <c r="G16" s="68">
        <v>0.268</v>
      </c>
      <c r="H16" s="68">
        <v>0.044</v>
      </c>
      <c r="I16" s="68">
        <v>0.042</v>
      </c>
      <c r="J16" s="68">
        <v>0.041</v>
      </c>
      <c r="K16" s="68">
        <v>0.141</v>
      </c>
      <c r="L16" s="68">
        <v>0.001</v>
      </c>
      <c r="M16" s="68">
        <v>0.002</v>
      </c>
      <c r="N16" s="68">
        <v>0.039</v>
      </c>
      <c r="O16" s="68">
        <v>2.14</v>
      </c>
      <c r="P16" s="68">
        <v>0.075</v>
      </c>
      <c r="Q16" s="68">
        <v>0.115</v>
      </c>
      <c r="R16" s="69">
        <v>0.8</v>
      </c>
      <c r="S16" s="68">
        <v>0.083</v>
      </c>
      <c r="T16" s="70">
        <f>3.089+0.8</f>
        <v>3.8890000000000002</v>
      </c>
    </row>
    <row r="17" spans="1:20" ht="23.25" customHeight="1">
      <c r="A17" s="65">
        <v>5</v>
      </c>
      <c r="B17" s="71" t="s">
        <v>74</v>
      </c>
      <c r="C17" s="67">
        <v>2</v>
      </c>
      <c r="D17" s="68">
        <v>0.467</v>
      </c>
      <c r="E17" s="68">
        <v>0.038</v>
      </c>
      <c r="F17" s="68">
        <v>0.002</v>
      </c>
      <c r="G17" s="68">
        <v>0.20400000000000001</v>
      </c>
      <c r="H17" s="68">
        <v>0.023</v>
      </c>
      <c r="I17" s="68">
        <v>0.073</v>
      </c>
      <c r="J17" s="68">
        <v>0.02</v>
      </c>
      <c r="K17" s="68">
        <v>0.088</v>
      </c>
      <c r="L17" s="68">
        <v>0.002</v>
      </c>
      <c r="M17" s="68">
        <v>0.002</v>
      </c>
      <c r="N17" s="68">
        <v>0.053</v>
      </c>
      <c r="O17" s="68">
        <v>1.118</v>
      </c>
      <c r="P17" s="68">
        <v>0.107</v>
      </c>
      <c r="Q17" s="68">
        <v>0.15</v>
      </c>
      <c r="R17" s="69">
        <v>0.8</v>
      </c>
      <c r="S17" s="68">
        <v>0.028</v>
      </c>
      <c r="T17" s="70">
        <f>2.171+0.8</f>
        <v>2.971</v>
      </c>
    </row>
    <row r="18" spans="1:20" ht="20.25" customHeight="1">
      <c r="A18" s="65">
        <v>6</v>
      </c>
      <c r="B18" s="66" t="s">
        <v>16</v>
      </c>
      <c r="C18" s="67">
        <v>96</v>
      </c>
      <c r="D18" s="68">
        <v>0.393</v>
      </c>
      <c r="E18" s="68">
        <v>0.077</v>
      </c>
      <c r="F18" s="68">
        <v>0.002</v>
      </c>
      <c r="G18" s="68">
        <v>0.299</v>
      </c>
      <c r="H18" s="68">
        <v>0.065</v>
      </c>
      <c r="I18" s="68">
        <v>0.059</v>
      </c>
      <c r="J18" s="68">
        <v>0.061</v>
      </c>
      <c r="K18" s="68">
        <v>0.114</v>
      </c>
      <c r="L18" s="68">
        <v>0.001</v>
      </c>
      <c r="M18" s="68">
        <v>0.002</v>
      </c>
      <c r="N18" s="68">
        <v>0.038</v>
      </c>
      <c r="O18" s="68">
        <v>2.1679999999999997</v>
      </c>
      <c r="P18" s="68">
        <v>0.106</v>
      </c>
      <c r="Q18" s="68">
        <v>0.094</v>
      </c>
      <c r="R18" s="69">
        <v>0.8</v>
      </c>
      <c r="S18" s="68">
        <v>0.065</v>
      </c>
      <c r="T18" s="70">
        <f>3.245+0.8</f>
        <v>4.045</v>
      </c>
    </row>
    <row r="19" spans="1:20" ht="17.25" customHeight="1">
      <c r="A19" s="65">
        <v>7</v>
      </c>
      <c r="B19" s="66" t="s">
        <v>16</v>
      </c>
      <c r="C19" s="67">
        <v>98</v>
      </c>
      <c r="D19" s="68">
        <v>0.278</v>
      </c>
      <c r="E19" s="68">
        <v>0.07</v>
      </c>
      <c r="F19" s="68">
        <v>0.002</v>
      </c>
      <c r="G19" s="68">
        <v>0.354</v>
      </c>
      <c r="H19" s="68">
        <v>0.055</v>
      </c>
      <c r="I19" s="68">
        <v>0.052</v>
      </c>
      <c r="J19" s="68">
        <v>0.051</v>
      </c>
      <c r="K19" s="68">
        <v>0.196</v>
      </c>
      <c r="L19" s="68">
        <v>0.001</v>
      </c>
      <c r="M19" s="68">
        <v>0.002</v>
      </c>
      <c r="N19" s="68">
        <v>0.064</v>
      </c>
      <c r="O19" s="68">
        <v>2.0729999999999995</v>
      </c>
      <c r="P19" s="68">
        <v>0.073</v>
      </c>
      <c r="Q19" s="68">
        <v>0.089</v>
      </c>
      <c r="R19" s="69">
        <v>0.8</v>
      </c>
      <c r="S19" s="68">
        <v>0.1</v>
      </c>
      <c r="T19" s="70">
        <f>3.106+0.8</f>
        <v>3.9059999999999997</v>
      </c>
    </row>
    <row r="20" spans="1:20" ht="18.75" customHeight="1">
      <c r="A20" s="65">
        <v>8</v>
      </c>
      <c r="B20" s="66" t="s">
        <v>16</v>
      </c>
      <c r="C20" s="67">
        <v>100</v>
      </c>
      <c r="D20" s="68">
        <v>0.326</v>
      </c>
      <c r="E20" s="68">
        <v>0.094</v>
      </c>
      <c r="F20" s="68">
        <v>0.002</v>
      </c>
      <c r="G20" s="68">
        <v>0.23700000000000002</v>
      </c>
      <c r="H20" s="68">
        <v>0.05</v>
      </c>
      <c r="I20" s="68">
        <v>0.046</v>
      </c>
      <c r="J20" s="68">
        <v>0.046</v>
      </c>
      <c r="K20" s="68">
        <v>0.095</v>
      </c>
      <c r="L20" s="68">
        <v>0.001</v>
      </c>
      <c r="M20" s="68">
        <v>0.002</v>
      </c>
      <c r="N20" s="68">
        <v>0.039</v>
      </c>
      <c r="O20" s="68">
        <v>2.1959999999999993</v>
      </c>
      <c r="P20" s="68">
        <v>0.086</v>
      </c>
      <c r="Q20" s="68">
        <v>0.142</v>
      </c>
      <c r="R20" s="69">
        <v>0.8</v>
      </c>
      <c r="S20" s="68">
        <v>0.117</v>
      </c>
      <c r="T20" s="70">
        <f>3.242+0.8</f>
        <v>4.042</v>
      </c>
    </row>
    <row r="21" spans="1:20" ht="17.25" customHeight="1">
      <c r="A21" s="65">
        <v>9</v>
      </c>
      <c r="B21" s="66" t="s">
        <v>16</v>
      </c>
      <c r="C21" s="67">
        <v>102</v>
      </c>
      <c r="D21" s="68">
        <v>0.215</v>
      </c>
      <c r="E21" s="68">
        <v>0.093</v>
      </c>
      <c r="F21" s="68">
        <v>0.003</v>
      </c>
      <c r="G21" s="68">
        <v>0.23600000000000002</v>
      </c>
      <c r="H21" s="68">
        <v>0.053</v>
      </c>
      <c r="I21" s="68">
        <v>0.048</v>
      </c>
      <c r="J21" s="68">
        <v>0.044</v>
      </c>
      <c r="K21" s="68">
        <v>0.091</v>
      </c>
      <c r="L21" s="68">
        <v>0.001</v>
      </c>
      <c r="M21" s="68">
        <v>0.002</v>
      </c>
      <c r="N21" s="68">
        <v>0.041</v>
      </c>
      <c r="O21" s="68">
        <v>2.305</v>
      </c>
      <c r="P21" s="68">
        <v>0.056</v>
      </c>
      <c r="Q21" s="68">
        <v>0.136</v>
      </c>
      <c r="R21" s="69">
        <v>0.8</v>
      </c>
      <c r="S21" s="68">
        <v>0.133</v>
      </c>
      <c r="T21" s="70">
        <f>3.221+0.8</f>
        <v>4.021</v>
      </c>
    </row>
    <row r="22" spans="1:20" ht="13.5" customHeight="1">
      <c r="A22" s="65">
        <v>10</v>
      </c>
      <c r="B22" s="66" t="s">
        <v>16</v>
      </c>
      <c r="C22" s="67">
        <v>127</v>
      </c>
      <c r="D22" s="68">
        <v>0.107</v>
      </c>
      <c r="E22" s="68">
        <v>0.088</v>
      </c>
      <c r="F22" s="68">
        <v>0.001</v>
      </c>
      <c r="G22" s="68">
        <v>0.15799999999999997</v>
      </c>
      <c r="H22" s="68">
        <v>0.028</v>
      </c>
      <c r="I22" s="68">
        <v>0.031</v>
      </c>
      <c r="J22" s="68">
        <v>0.026</v>
      </c>
      <c r="K22" s="68">
        <v>0.073</v>
      </c>
      <c r="L22" s="68">
        <v>0.001</v>
      </c>
      <c r="M22" s="68">
        <v>0.001</v>
      </c>
      <c r="N22" s="68">
        <v>0.037</v>
      </c>
      <c r="O22" s="68">
        <v>1.9559999999999995</v>
      </c>
      <c r="P22" s="68">
        <v>0.024</v>
      </c>
      <c r="Q22" s="68">
        <v>0.131</v>
      </c>
      <c r="R22" s="69">
        <v>0.8</v>
      </c>
      <c r="S22" s="68">
        <v>0.077</v>
      </c>
      <c r="T22" s="70">
        <f>2.581+0.8</f>
        <v>3.3810000000000002</v>
      </c>
    </row>
    <row r="23" spans="1:20" ht="17.25" customHeight="1">
      <c r="A23" s="65">
        <v>11</v>
      </c>
      <c r="B23" s="66" t="s">
        <v>0</v>
      </c>
      <c r="C23" s="67">
        <v>289</v>
      </c>
      <c r="D23" s="68">
        <v>0.319</v>
      </c>
      <c r="E23" s="68">
        <v>0.066</v>
      </c>
      <c r="F23" s="68">
        <v>0.002</v>
      </c>
      <c r="G23" s="68">
        <v>0.349</v>
      </c>
      <c r="H23" s="68">
        <v>0.056</v>
      </c>
      <c r="I23" s="68">
        <v>0.048</v>
      </c>
      <c r="J23" s="68">
        <v>0.052</v>
      </c>
      <c r="K23" s="68">
        <v>0.193</v>
      </c>
      <c r="L23" s="68">
        <v>0.001</v>
      </c>
      <c r="M23" s="68">
        <v>0.002</v>
      </c>
      <c r="N23" s="68">
        <v>0.039</v>
      </c>
      <c r="O23" s="68">
        <v>2.259</v>
      </c>
      <c r="P23" s="68">
        <v>0.086</v>
      </c>
      <c r="Q23" s="68">
        <v>0.129</v>
      </c>
      <c r="R23" s="69">
        <v>0.8</v>
      </c>
      <c r="S23" s="68">
        <v>0.075</v>
      </c>
      <c r="T23" s="70">
        <f>3.327+0.8</f>
        <v>4.127</v>
      </c>
    </row>
    <row r="24" spans="1:20" ht="17.25" customHeight="1">
      <c r="A24" s="65">
        <v>12</v>
      </c>
      <c r="B24" s="66" t="s">
        <v>0</v>
      </c>
      <c r="C24" s="67">
        <v>291</v>
      </c>
      <c r="D24" s="68">
        <v>0.31</v>
      </c>
      <c r="E24" s="68">
        <v>0.078</v>
      </c>
      <c r="F24" s="68">
        <v>0.002</v>
      </c>
      <c r="G24" s="68">
        <v>0.35</v>
      </c>
      <c r="H24" s="68">
        <v>0.055</v>
      </c>
      <c r="I24" s="68">
        <v>0.047</v>
      </c>
      <c r="J24" s="68">
        <v>0.051</v>
      </c>
      <c r="K24" s="68">
        <v>0.197</v>
      </c>
      <c r="L24" s="68">
        <v>0.001</v>
      </c>
      <c r="M24" s="68">
        <v>0.002</v>
      </c>
      <c r="N24" s="68">
        <v>0.036</v>
      </c>
      <c r="O24" s="68">
        <v>2.242</v>
      </c>
      <c r="P24" s="68">
        <v>0.083</v>
      </c>
      <c r="Q24" s="68">
        <v>0.107</v>
      </c>
      <c r="R24" s="69">
        <v>0.8</v>
      </c>
      <c r="S24" s="68">
        <v>0.111</v>
      </c>
      <c r="T24" s="70">
        <f>3.322+0.8</f>
        <v>4.122</v>
      </c>
    </row>
    <row r="25" spans="1:20" ht="15.75" customHeight="1">
      <c r="A25" s="65">
        <v>13</v>
      </c>
      <c r="B25" s="66" t="s">
        <v>0</v>
      </c>
      <c r="C25" s="67">
        <v>293</v>
      </c>
      <c r="D25" s="68">
        <v>0.305</v>
      </c>
      <c r="E25" s="68">
        <v>0.064</v>
      </c>
      <c r="F25" s="68">
        <v>0.002</v>
      </c>
      <c r="G25" s="68">
        <v>0.3</v>
      </c>
      <c r="H25" s="68">
        <v>0.055</v>
      </c>
      <c r="I25" s="68">
        <v>0.053</v>
      </c>
      <c r="J25" s="68">
        <v>0.052</v>
      </c>
      <c r="K25" s="68">
        <v>0.14</v>
      </c>
      <c r="L25" s="68">
        <v>0.001</v>
      </c>
      <c r="M25" s="68">
        <v>0.002</v>
      </c>
      <c r="N25" s="68">
        <v>0.042</v>
      </c>
      <c r="O25" s="68">
        <v>2.2229999999999994</v>
      </c>
      <c r="P25" s="68">
        <v>0.081</v>
      </c>
      <c r="Q25" s="68">
        <v>0.097</v>
      </c>
      <c r="R25" s="69">
        <v>0.8</v>
      </c>
      <c r="S25" s="68">
        <v>0.092</v>
      </c>
      <c r="T25" s="70">
        <f>3.209+0.8</f>
        <v>4.009</v>
      </c>
    </row>
    <row r="26" spans="1:20" ht="12.75" customHeight="1">
      <c r="A26" s="65">
        <v>14</v>
      </c>
      <c r="B26" s="66" t="s">
        <v>0</v>
      </c>
      <c r="C26" s="67">
        <v>295</v>
      </c>
      <c r="D26" s="68">
        <v>0.372</v>
      </c>
      <c r="E26" s="68">
        <v>0.081</v>
      </c>
      <c r="F26" s="68">
        <v>0.002</v>
      </c>
      <c r="G26" s="68">
        <v>0.263</v>
      </c>
      <c r="H26" s="68">
        <v>0.047</v>
      </c>
      <c r="I26" s="68">
        <v>0.044</v>
      </c>
      <c r="J26" s="68">
        <v>0.044</v>
      </c>
      <c r="K26" s="68">
        <v>0.128</v>
      </c>
      <c r="L26" s="68">
        <v>0.001</v>
      </c>
      <c r="M26" s="68">
        <v>0.002</v>
      </c>
      <c r="N26" s="68">
        <v>0.043</v>
      </c>
      <c r="O26" s="68">
        <v>2.2079999999999993</v>
      </c>
      <c r="P26" s="68">
        <v>0.1</v>
      </c>
      <c r="Q26" s="68">
        <v>0.118</v>
      </c>
      <c r="R26" s="69">
        <v>0.8</v>
      </c>
      <c r="S26" s="68">
        <v>0.142</v>
      </c>
      <c r="T26" s="70">
        <f>3.332+0.8</f>
        <v>4.132</v>
      </c>
    </row>
    <row r="27" spans="1:20" ht="15.75" customHeight="1">
      <c r="A27" s="65">
        <v>15</v>
      </c>
      <c r="B27" s="66" t="s">
        <v>0</v>
      </c>
      <c r="C27" s="67">
        <v>297</v>
      </c>
      <c r="D27" s="68">
        <v>0.372</v>
      </c>
      <c r="E27" s="68">
        <v>0.081</v>
      </c>
      <c r="F27" s="68">
        <v>0.002</v>
      </c>
      <c r="G27" s="68">
        <v>0.263</v>
      </c>
      <c r="H27" s="68">
        <v>0.046</v>
      </c>
      <c r="I27" s="68">
        <v>0.044</v>
      </c>
      <c r="J27" s="68">
        <v>0.043</v>
      </c>
      <c r="K27" s="68">
        <v>0.13</v>
      </c>
      <c r="L27" s="68">
        <v>0.001</v>
      </c>
      <c r="M27" s="68">
        <v>0.002</v>
      </c>
      <c r="N27" s="68">
        <v>0.043</v>
      </c>
      <c r="O27" s="68">
        <v>2.2109999999999994</v>
      </c>
      <c r="P27" s="68">
        <v>0.1</v>
      </c>
      <c r="Q27" s="68">
        <v>0.119</v>
      </c>
      <c r="R27" s="69">
        <v>0.8</v>
      </c>
      <c r="S27" s="68">
        <v>0.22</v>
      </c>
      <c r="T27" s="70">
        <f>3.414+0.8</f>
        <v>4.214</v>
      </c>
    </row>
    <row r="28" spans="1:20" ht="17.25" customHeight="1">
      <c r="A28" s="65">
        <v>16</v>
      </c>
      <c r="B28" s="66" t="s">
        <v>0</v>
      </c>
      <c r="C28" s="67">
        <v>299</v>
      </c>
      <c r="D28" s="68">
        <v>0.265</v>
      </c>
      <c r="E28" s="68">
        <v>0.071</v>
      </c>
      <c r="F28" s="68">
        <v>0.002</v>
      </c>
      <c r="G28" s="68">
        <v>0.381</v>
      </c>
      <c r="H28" s="68">
        <v>0.088</v>
      </c>
      <c r="I28" s="68">
        <v>0.085</v>
      </c>
      <c r="J28" s="68">
        <v>0.082</v>
      </c>
      <c r="K28" s="68">
        <v>0.126</v>
      </c>
      <c r="L28" s="68">
        <v>0.001</v>
      </c>
      <c r="M28" s="68">
        <v>0.002</v>
      </c>
      <c r="N28" s="68">
        <v>0.057</v>
      </c>
      <c r="O28" s="68">
        <v>2.343</v>
      </c>
      <c r="P28" s="68">
        <v>0.071</v>
      </c>
      <c r="Q28" s="68">
        <v>0.167</v>
      </c>
      <c r="R28" s="69">
        <v>0.8</v>
      </c>
      <c r="S28" s="68">
        <v>0.172</v>
      </c>
      <c r="T28" s="70">
        <f>3.532+0.8</f>
        <v>4.332</v>
      </c>
    </row>
    <row r="29" spans="1:20" ht="17.25" customHeight="1">
      <c r="A29" s="65">
        <v>17</v>
      </c>
      <c r="B29" s="66" t="s">
        <v>0</v>
      </c>
      <c r="C29" s="67">
        <v>345</v>
      </c>
      <c r="D29" s="68">
        <v>0.35</v>
      </c>
      <c r="E29" s="68">
        <v>0.063</v>
      </c>
      <c r="F29" s="68">
        <v>0.003</v>
      </c>
      <c r="G29" s="68">
        <v>0.33899999999999997</v>
      </c>
      <c r="H29" s="68">
        <v>0.105</v>
      </c>
      <c r="I29" s="68">
        <v>0.084</v>
      </c>
      <c r="J29" s="68">
        <v>0</v>
      </c>
      <c r="K29" s="68">
        <v>0.15</v>
      </c>
      <c r="L29" s="68">
        <v>0.002</v>
      </c>
      <c r="M29" s="68">
        <v>0.003</v>
      </c>
      <c r="N29" s="68">
        <v>0.045</v>
      </c>
      <c r="O29" s="68">
        <v>2.5619999999999994</v>
      </c>
      <c r="P29" s="68">
        <v>0.097</v>
      </c>
      <c r="Q29" s="68">
        <v>0.188</v>
      </c>
      <c r="R29" s="69">
        <v>0.8</v>
      </c>
      <c r="S29" s="68">
        <v>0.144</v>
      </c>
      <c r="T29" s="70">
        <f>3.796+0.8</f>
        <v>4.596</v>
      </c>
    </row>
    <row r="30" spans="1:20" ht="14.25" customHeight="1">
      <c r="A30" s="65">
        <v>18</v>
      </c>
      <c r="B30" s="66" t="s">
        <v>0</v>
      </c>
      <c r="C30" s="67">
        <v>366</v>
      </c>
      <c r="D30" s="68">
        <v>0.5720000000000001</v>
      </c>
      <c r="E30" s="68">
        <v>0.054</v>
      </c>
      <c r="F30" s="68">
        <v>0.002</v>
      </c>
      <c r="G30" s="68">
        <v>0.26</v>
      </c>
      <c r="H30" s="68">
        <v>0.028</v>
      </c>
      <c r="I30" s="68">
        <v>0.025</v>
      </c>
      <c r="J30" s="68">
        <v>0.041</v>
      </c>
      <c r="K30" s="68">
        <v>0.166</v>
      </c>
      <c r="L30" s="68">
        <v>0.001</v>
      </c>
      <c r="M30" s="68">
        <v>0.001</v>
      </c>
      <c r="N30" s="68">
        <v>0.051</v>
      </c>
      <c r="O30" s="68">
        <v>1.86</v>
      </c>
      <c r="P30" s="68">
        <v>0.154</v>
      </c>
      <c r="Q30" s="68">
        <v>0.281</v>
      </c>
      <c r="R30" s="69">
        <v>0.8</v>
      </c>
      <c r="S30" s="68">
        <v>0.059</v>
      </c>
      <c r="T30" s="70">
        <f>3.295+0.8</f>
        <v>4.095</v>
      </c>
    </row>
    <row r="31" spans="1:20" ht="15.75" customHeight="1">
      <c r="A31" s="65">
        <v>19</v>
      </c>
      <c r="B31" s="66" t="s">
        <v>0</v>
      </c>
      <c r="C31" s="67">
        <v>372</v>
      </c>
      <c r="D31" s="68">
        <v>0.47400000000000003</v>
      </c>
      <c r="E31" s="68">
        <v>0.072</v>
      </c>
      <c r="F31" s="68">
        <v>0.002</v>
      </c>
      <c r="G31" s="68">
        <v>0.391</v>
      </c>
      <c r="H31" s="68">
        <v>0.065</v>
      </c>
      <c r="I31" s="68">
        <v>0.049</v>
      </c>
      <c r="J31" s="68">
        <v>0.058</v>
      </c>
      <c r="K31" s="68">
        <v>0.219</v>
      </c>
      <c r="L31" s="68">
        <v>0.001</v>
      </c>
      <c r="M31" s="68">
        <v>0.001</v>
      </c>
      <c r="N31" s="68">
        <v>0.037</v>
      </c>
      <c r="O31" s="68">
        <v>2.6729999999999996</v>
      </c>
      <c r="P31" s="68">
        <v>0.13</v>
      </c>
      <c r="Q31" s="68">
        <v>0.122</v>
      </c>
      <c r="R31" s="69">
        <v>0.8</v>
      </c>
      <c r="S31" s="68">
        <v>0.07</v>
      </c>
      <c r="T31" s="70">
        <f>3.973+0.8</f>
        <v>4.773</v>
      </c>
    </row>
    <row r="32" spans="1:20" ht="12.75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</row>
    <row r="33" spans="1:20" ht="15.75">
      <c r="A33" s="19"/>
      <c r="B33" s="20" t="s">
        <v>45</v>
      </c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21" t="s">
        <v>46</v>
      </c>
      <c r="R33" s="19"/>
      <c r="S33" s="19"/>
      <c r="T33" s="19"/>
    </row>
    <row r="34" spans="1:20" ht="15.75">
      <c r="A34" s="19"/>
      <c r="B34" s="20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1"/>
      <c r="R34" s="19"/>
      <c r="S34" s="19"/>
      <c r="T34" s="19"/>
    </row>
    <row r="35" spans="2:17" ht="15.75">
      <c r="B35" s="38" t="s">
        <v>47</v>
      </c>
      <c r="C35" s="38"/>
      <c r="D35" s="38"/>
      <c r="E35" s="38"/>
      <c r="Q35" s="21" t="s">
        <v>48</v>
      </c>
    </row>
  </sheetData>
  <mergeCells count="22">
    <mergeCell ref="T8:T10"/>
    <mergeCell ref="G9:G10"/>
    <mergeCell ref="H9:K9"/>
    <mergeCell ref="B35:E35"/>
    <mergeCell ref="P8:P10"/>
    <mergeCell ref="Q8:Q10"/>
    <mergeCell ref="R8:R10"/>
    <mergeCell ref="S8:S10"/>
    <mergeCell ref="L8:L10"/>
    <mergeCell ref="M8:M10"/>
    <mergeCell ref="N8:N10"/>
    <mergeCell ref="O8:O10"/>
    <mergeCell ref="M2:Q2"/>
    <mergeCell ref="M3:S3"/>
    <mergeCell ref="M4:P4"/>
    <mergeCell ref="A8:A10"/>
    <mergeCell ref="B8:B10"/>
    <mergeCell ref="C8:C10"/>
    <mergeCell ref="D8:D10"/>
    <mergeCell ref="E8:E10"/>
    <mergeCell ref="F8:F10"/>
    <mergeCell ref="G8:K8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30"/>
  <sheetViews>
    <sheetView tabSelected="1" zoomScalePageLayoutView="0" workbookViewId="0" topLeftCell="A7">
      <selection activeCell="E32" sqref="E32"/>
    </sheetView>
  </sheetViews>
  <sheetFormatPr defaultColWidth="9.140625" defaultRowHeight="12.75"/>
  <cols>
    <col min="1" max="1" width="3.28125" style="0" customWidth="1"/>
    <col min="2" max="2" width="15.7109375" style="0" customWidth="1"/>
    <col min="3" max="3" width="4.28125" style="0" customWidth="1"/>
    <col min="4" max="4" width="4.00390625" style="0" customWidth="1"/>
    <col min="5" max="5" width="9.421875" style="0" customWidth="1"/>
    <col min="6" max="6" width="7.57421875" style="0" customWidth="1"/>
    <col min="7" max="7" width="8.28125" style="0" customWidth="1"/>
    <col min="8" max="8" width="9.00390625" style="0" customWidth="1"/>
    <col min="9" max="9" width="9.57421875" style="0" customWidth="1"/>
    <col min="12" max="12" width="8.421875" style="0" customWidth="1"/>
    <col min="13" max="13" width="8.00390625" style="0" customWidth="1"/>
    <col min="14" max="14" width="6.8515625" style="0" customWidth="1"/>
    <col min="15" max="15" width="5.8515625" style="0" customWidth="1"/>
    <col min="16" max="16" width="7.00390625" style="0" customWidth="1"/>
    <col min="17" max="17" width="10.28125" style="0" customWidth="1"/>
    <col min="18" max="18" width="8.57421875" style="0" customWidth="1"/>
    <col min="19" max="19" width="9.00390625" style="0" customWidth="1"/>
    <col min="20" max="21" width="8.140625" style="0" customWidth="1"/>
    <col min="22" max="23" width="6.140625" style="0" customWidth="1"/>
  </cols>
  <sheetData>
    <row r="1" spans="14:20" ht="29.25" customHeight="1">
      <c r="N1" s="39" t="s">
        <v>43</v>
      </c>
      <c r="O1" s="39"/>
      <c r="P1" s="39"/>
      <c r="Q1" s="39"/>
      <c r="R1" s="39"/>
      <c r="S1" s="39"/>
      <c r="T1" s="39"/>
    </row>
    <row r="2" spans="14:23" ht="12.75">
      <c r="N2" s="39" t="s">
        <v>50</v>
      </c>
      <c r="O2" s="39"/>
      <c r="P2" s="39"/>
      <c r="Q2" s="39"/>
      <c r="R2" s="39"/>
      <c r="S2" s="39"/>
      <c r="T2" s="39"/>
      <c r="U2" s="39"/>
      <c r="V2" s="39"/>
      <c r="W2" s="39"/>
    </row>
    <row r="3" spans="14:20" ht="12.75">
      <c r="N3" s="39" t="s">
        <v>51</v>
      </c>
      <c r="O3" s="39"/>
      <c r="P3" s="39"/>
      <c r="Q3" s="39"/>
      <c r="R3" s="39"/>
      <c r="S3" s="39"/>
      <c r="T3" s="39"/>
    </row>
    <row r="5" spans="2:22" ht="27.75" customHeight="1">
      <c r="B5" s="7" t="s">
        <v>49</v>
      </c>
      <c r="C5" s="6"/>
      <c r="D5" s="6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</row>
    <row r="6" ht="9" customHeight="1"/>
    <row r="7" spans="1:23" ht="12.75" customHeight="1">
      <c r="A7" s="26" t="s">
        <v>1</v>
      </c>
      <c r="B7" s="26" t="s">
        <v>3</v>
      </c>
      <c r="C7" s="26" t="s">
        <v>4</v>
      </c>
      <c r="D7" s="25" t="s">
        <v>23</v>
      </c>
      <c r="E7" s="26" t="s">
        <v>6</v>
      </c>
      <c r="F7" s="25" t="s">
        <v>7</v>
      </c>
      <c r="G7" s="27" t="s">
        <v>24</v>
      </c>
      <c r="H7" s="27" t="s">
        <v>25</v>
      </c>
      <c r="I7" s="28" t="s">
        <v>26</v>
      </c>
      <c r="J7" s="31" t="s">
        <v>22</v>
      </c>
      <c r="K7" s="31"/>
      <c r="L7" s="31"/>
      <c r="M7" s="31"/>
      <c r="N7" s="31"/>
      <c r="O7" s="27" t="s">
        <v>33</v>
      </c>
      <c r="P7" s="27" t="s">
        <v>32</v>
      </c>
      <c r="Q7" s="28" t="s">
        <v>34</v>
      </c>
      <c r="R7" s="27" t="s">
        <v>35</v>
      </c>
      <c r="S7" s="29" t="s">
        <v>36</v>
      </c>
      <c r="T7" s="27" t="s">
        <v>37</v>
      </c>
      <c r="U7" s="22" t="s">
        <v>44</v>
      </c>
      <c r="V7" s="29" t="s">
        <v>38</v>
      </c>
      <c r="W7" s="30" t="s">
        <v>39</v>
      </c>
    </row>
    <row r="8" spans="1:23" ht="12.75">
      <c r="A8" s="26"/>
      <c r="B8" s="26"/>
      <c r="C8" s="26"/>
      <c r="D8" s="25"/>
      <c r="E8" s="26"/>
      <c r="F8" s="25"/>
      <c r="G8" s="27"/>
      <c r="H8" s="27"/>
      <c r="I8" s="28"/>
      <c r="J8" s="31" t="s">
        <v>27</v>
      </c>
      <c r="K8" s="31" t="s">
        <v>5</v>
      </c>
      <c r="L8" s="31"/>
      <c r="M8" s="31"/>
      <c r="N8" s="31"/>
      <c r="O8" s="27"/>
      <c r="P8" s="27"/>
      <c r="Q8" s="28"/>
      <c r="R8" s="27"/>
      <c r="S8" s="29"/>
      <c r="T8" s="27"/>
      <c r="U8" s="23"/>
      <c r="V8" s="29"/>
      <c r="W8" s="30"/>
    </row>
    <row r="9" spans="1:23" ht="75" customHeight="1">
      <c r="A9" s="26"/>
      <c r="B9" s="26"/>
      <c r="C9" s="26"/>
      <c r="D9" s="25"/>
      <c r="E9" s="26"/>
      <c r="F9" s="25"/>
      <c r="G9" s="27"/>
      <c r="H9" s="27"/>
      <c r="I9" s="28"/>
      <c r="J9" s="31"/>
      <c r="K9" s="9" t="s">
        <v>28</v>
      </c>
      <c r="L9" s="9" t="s">
        <v>29</v>
      </c>
      <c r="M9" s="9" t="s">
        <v>30</v>
      </c>
      <c r="N9" s="9" t="s">
        <v>31</v>
      </c>
      <c r="O9" s="27"/>
      <c r="P9" s="27"/>
      <c r="Q9" s="28"/>
      <c r="R9" s="27"/>
      <c r="S9" s="29"/>
      <c r="T9" s="27"/>
      <c r="U9" s="24"/>
      <c r="V9" s="29"/>
      <c r="W9" s="30"/>
    </row>
    <row r="10" spans="1:23" ht="15.75" customHeight="1">
      <c r="A10" s="3"/>
      <c r="B10" s="3"/>
      <c r="C10" s="3"/>
      <c r="D10" s="3"/>
      <c r="E10" s="3"/>
      <c r="F10" s="3"/>
      <c r="G10" s="10" t="s">
        <v>2</v>
      </c>
      <c r="H10" s="10" t="s">
        <v>2</v>
      </c>
      <c r="I10" s="10" t="s">
        <v>2</v>
      </c>
      <c r="J10" s="11" t="s">
        <v>2</v>
      </c>
      <c r="K10" s="11" t="s">
        <v>2</v>
      </c>
      <c r="L10" s="11" t="s">
        <v>2</v>
      </c>
      <c r="M10" s="11" t="s">
        <v>2</v>
      </c>
      <c r="N10" s="11" t="s">
        <v>2</v>
      </c>
      <c r="O10" s="10" t="s">
        <v>2</v>
      </c>
      <c r="P10" s="10" t="s">
        <v>2</v>
      </c>
      <c r="Q10" s="10" t="s">
        <v>2</v>
      </c>
      <c r="R10" s="10" t="s">
        <v>2</v>
      </c>
      <c r="S10" s="10" t="s">
        <v>2</v>
      </c>
      <c r="T10" s="10" t="s">
        <v>2</v>
      </c>
      <c r="U10" s="10" t="s">
        <v>2</v>
      </c>
      <c r="V10" s="10" t="s">
        <v>2</v>
      </c>
      <c r="W10" s="10" t="s">
        <v>2</v>
      </c>
    </row>
    <row r="11" spans="1:23" ht="12.75">
      <c r="A11" s="3"/>
      <c r="B11" s="12">
        <v>1</v>
      </c>
      <c r="C11" s="12">
        <v>2</v>
      </c>
      <c r="D11" s="12">
        <v>3</v>
      </c>
      <c r="E11" s="12">
        <v>4</v>
      </c>
      <c r="F11" s="12">
        <v>5</v>
      </c>
      <c r="G11" s="12">
        <v>6</v>
      </c>
      <c r="H11" s="12">
        <v>7</v>
      </c>
      <c r="I11" s="12">
        <v>8</v>
      </c>
      <c r="J11" s="13">
        <v>9</v>
      </c>
      <c r="K11" s="13">
        <v>10</v>
      </c>
      <c r="L11" s="13">
        <v>11</v>
      </c>
      <c r="M11" s="13">
        <v>12</v>
      </c>
      <c r="N11" s="13">
        <v>13</v>
      </c>
      <c r="O11" s="12">
        <v>14</v>
      </c>
      <c r="P11" s="12">
        <v>15</v>
      </c>
      <c r="Q11" s="12">
        <v>16</v>
      </c>
      <c r="R11" s="12">
        <v>17</v>
      </c>
      <c r="S11" s="12">
        <v>18</v>
      </c>
      <c r="T11" s="12">
        <v>19</v>
      </c>
      <c r="U11" s="12" t="s">
        <v>40</v>
      </c>
      <c r="V11" s="12" t="s">
        <v>41</v>
      </c>
      <c r="W11" s="12" t="s">
        <v>42</v>
      </c>
    </row>
    <row r="12" spans="1:25" ht="12.75">
      <c r="A12" s="35">
        <v>1</v>
      </c>
      <c r="B12" s="32" t="s">
        <v>10</v>
      </c>
      <c r="C12" s="32">
        <v>3</v>
      </c>
      <c r="D12" s="32">
        <v>9</v>
      </c>
      <c r="E12" s="3" t="s">
        <v>11</v>
      </c>
      <c r="F12" s="3" t="s">
        <v>8</v>
      </c>
      <c r="G12" s="14">
        <v>0.20018225524475527</v>
      </c>
      <c r="H12" s="14">
        <v>0.0363527097902098</v>
      </c>
      <c r="I12" s="14">
        <v>0.0009694055944055945</v>
      </c>
      <c r="J12" s="14">
        <v>0.1774012237762238</v>
      </c>
      <c r="K12" s="14">
        <v>0.03926092657342658</v>
      </c>
      <c r="L12" s="14">
        <v>0.04071503496503497</v>
      </c>
      <c r="M12" s="14">
        <v>0.03683741258741259</v>
      </c>
      <c r="N12" s="14">
        <v>0.06058784965034966</v>
      </c>
      <c r="O12" s="14">
        <v>0.0009694055944055945</v>
      </c>
      <c r="P12" s="14">
        <v>0.0009694055944055945</v>
      </c>
      <c r="Q12" s="14">
        <v>0.02665865384615385</v>
      </c>
      <c r="R12" s="14">
        <v>1.1</v>
      </c>
      <c r="S12" s="14">
        <v>0.0547714160839161</v>
      </c>
      <c r="T12" s="14">
        <v>0.06301136363636364</v>
      </c>
      <c r="U12" s="15">
        <v>0</v>
      </c>
      <c r="V12" s="4">
        <v>0</v>
      </c>
      <c r="W12" s="8">
        <v>1.6635</v>
      </c>
      <c r="X12" s="18"/>
      <c r="Y12" s="16"/>
    </row>
    <row r="13" spans="1:25" ht="12.75">
      <c r="A13" s="36"/>
      <c r="B13" s="33"/>
      <c r="C13" s="33"/>
      <c r="D13" s="33"/>
      <c r="E13" s="3" t="s">
        <v>11</v>
      </c>
      <c r="F13" s="3" t="s">
        <v>9</v>
      </c>
      <c r="G13" s="14">
        <v>0.20018225524475527</v>
      </c>
      <c r="H13" s="14">
        <v>0.0363527097902098</v>
      </c>
      <c r="I13" s="14">
        <v>0.0009694055944055945</v>
      </c>
      <c r="J13" s="14">
        <v>0.1774012237762238</v>
      </c>
      <c r="K13" s="14">
        <v>0.03926092657342658</v>
      </c>
      <c r="L13" s="14">
        <v>0.04071503496503497</v>
      </c>
      <c r="M13" s="14">
        <v>0.03683741258741259</v>
      </c>
      <c r="N13" s="14">
        <v>0.06058784965034966</v>
      </c>
      <c r="O13" s="14">
        <v>0.0009694055944055945</v>
      </c>
      <c r="P13" s="14">
        <v>0.0009694055944055945</v>
      </c>
      <c r="Q13" s="14">
        <v>0.02665865384615385</v>
      </c>
      <c r="R13" s="14">
        <v>0.9192</v>
      </c>
      <c r="S13" s="14">
        <v>0.0547714160839161</v>
      </c>
      <c r="T13" s="14">
        <v>0.06301136363636364</v>
      </c>
      <c r="U13" s="15">
        <v>0</v>
      </c>
      <c r="V13" s="4">
        <v>0</v>
      </c>
      <c r="W13" s="8">
        <v>1.4804999999999995</v>
      </c>
      <c r="Y13" s="18"/>
    </row>
    <row r="14" spans="1:24" ht="12.75">
      <c r="A14" s="36"/>
      <c r="B14" s="33"/>
      <c r="C14" s="33"/>
      <c r="D14" s="33"/>
      <c r="E14" s="3" t="s">
        <v>11</v>
      </c>
      <c r="F14" s="3" t="s">
        <v>12</v>
      </c>
      <c r="G14" s="14">
        <v>0.20018225524475527</v>
      </c>
      <c r="H14" s="14">
        <v>0.0363527097902098</v>
      </c>
      <c r="I14" s="14">
        <v>0.0009694055944055945</v>
      </c>
      <c r="J14" s="14">
        <v>0.1774012237762238</v>
      </c>
      <c r="K14" s="14">
        <v>0.03926092657342658</v>
      </c>
      <c r="L14" s="14">
        <v>0.04071503496503497</v>
      </c>
      <c r="M14" s="14">
        <v>0.03683741258741259</v>
      </c>
      <c r="N14" s="14">
        <v>0.06058784965034966</v>
      </c>
      <c r="O14" s="14">
        <v>0.0009694055944055945</v>
      </c>
      <c r="P14" s="14">
        <v>0.0009694055944055945</v>
      </c>
      <c r="Q14" s="14">
        <v>0.02665865384615385</v>
      </c>
      <c r="R14" s="14">
        <v>0.9822</v>
      </c>
      <c r="S14" s="14">
        <v>0.0547714160839161</v>
      </c>
      <c r="T14" s="14">
        <v>0.06301136363636364</v>
      </c>
      <c r="U14" s="15">
        <v>0</v>
      </c>
      <c r="V14" s="4">
        <v>0</v>
      </c>
      <c r="W14" s="8">
        <v>1.5434999999999997</v>
      </c>
      <c r="X14" s="18"/>
    </row>
    <row r="15" spans="1:25" ht="12.75">
      <c r="A15" s="36"/>
      <c r="B15" s="33"/>
      <c r="C15" s="33"/>
      <c r="D15" s="33"/>
      <c r="E15" s="3" t="s">
        <v>13</v>
      </c>
      <c r="F15" s="3" t="s">
        <v>8</v>
      </c>
      <c r="G15" s="14">
        <v>0.20018225524475527</v>
      </c>
      <c r="H15" s="14">
        <v>0.0363527097902098</v>
      </c>
      <c r="I15" s="14">
        <v>0.0009694055944055945</v>
      </c>
      <c r="J15" s="14">
        <v>0.1774012237762238</v>
      </c>
      <c r="K15" s="14">
        <v>0.03926092657342658</v>
      </c>
      <c r="L15" s="14">
        <v>0.04071503496503497</v>
      </c>
      <c r="M15" s="14">
        <v>0.03683741258741259</v>
      </c>
      <c r="N15" s="14">
        <v>0.06058784965034966</v>
      </c>
      <c r="O15" s="14">
        <v>0.0009694055944055945</v>
      </c>
      <c r="P15" s="14">
        <v>0.0009694055944055945</v>
      </c>
      <c r="Q15" s="14">
        <v>0.02665865384615385</v>
      </c>
      <c r="R15" s="14">
        <v>1.0944073426573426</v>
      </c>
      <c r="S15" s="14">
        <v>0.0547714160839161</v>
      </c>
      <c r="T15" s="14">
        <v>0.06301136363636364</v>
      </c>
      <c r="U15" s="15">
        <v>0.8</v>
      </c>
      <c r="V15" s="4">
        <v>0.037806818181818184</v>
      </c>
      <c r="W15" s="8">
        <v>2.494</v>
      </c>
      <c r="Y15" s="17"/>
    </row>
    <row r="16" spans="1:25" ht="12.75">
      <c r="A16" s="36"/>
      <c r="B16" s="33"/>
      <c r="C16" s="33"/>
      <c r="D16" s="33"/>
      <c r="E16" s="3" t="s">
        <v>13</v>
      </c>
      <c r="F16" s="3" t="s">
        <v>9</v>
      </c>
      <c r="G16" s="14">
        <v>0.20018225524475527</v>
      </c>
      <c r="H16" s="14">
        <v>0.0363527097902098</v>
      </c>
      <c r="I16" s="14">
        <v>0.0009694055944055945</v>
      </c>
      <c r="J16" s="14">
        <v>0.1774012237762238</v>
      </c>
      <c r="K16" s="14">
        <v>0.03926092657342658</v>
      </c>
      <c r="L16" s="14">
        <v>0.04071503496503497</v>
      </c>
      <c r="M16" s="14">
        <v>0.03683741258741259</v>
      </c>
      <c r="N16" s="14">
        <v>0.06058784965034966</v>
      </c>
      <c r="O16" s="14">
        <v>0.0009694055944055945</v>
      </c>
      <c r="P16" s="14">
        <v>0.0009694055944055945</v>
      </c>
      <c r="Q16" s="14">
        <v>0.02665865384615385</v>
      </c>
      <c r="R16" s="14">
        <v>0.9114073426573427</v>
      </c>
      <c r="S16" s="14">
        <v>0.0547714160839161</v>
      </c>
      <c r="T16" s="14">
        <v>0.06301136363636364</v>
      </c>
      <c r="U16" s="15">
        <v>0.8</v>
      </c>
      <c r="V16" s="4">
        <v>0.037806818181818184</v>
      </c>
      <c r="W16" s="8">
        <v>2.311</v>
      </c>
      <c r="Y16" s="17"/>
    </row>
    <row r="17" spans="1:25" ht="12.75">
      <c r="A17" s="37"/>
      <c r="B17" s="34"/>
      <c r="C17" s="34"/>
      <c r="D17" s="34"/>
      <c r="E17" s="3" t="s">
        <v>13</v>
      </c>
      <c r="F17" s="3" t="s">
        <v>12</v>
      </c>
      <c r="G17" s="14">
        <v>0.20018225524475527</v>
      </c>
      <c r="H17" s="14">
        <v>0.0363527097902098</v>
      </c>
      <c r="I17" s="14">
        <v>0.0009694055944055945</v>
      </c>
      <c r="J17" s="14">
        <v>0.1774012237762238</v>
      </c>
      <c r="K17" s="14">
        <v>0.03926092657342658</v>
      </c>
      <c r="L17" s="14">
        <v>0.04071503496503497</v>
      </c>
      <c r="M17" s="14">
        <v>0.03683741258741259</v>
      </c>
      <c r="N17" s="14">
        <v>0.06058784965034966</v>
      </c>
      <c r="O17" s="14">
        <v>0.0009694055944055945</v>
      </c>
      <c r="P17" s="14">
        <v>0.0009694055944055945</v>
      </c>
      <c r="Q17" s="14">
        <v>0.02665865384615385</v>
      </c>
      <c r="R17" s="14">
        <v>0.9744073426573424</v>
      </c>
      <c r="S17" s="14">
        <v>0.0547714160839161</v>
      </c>
      <c r="T17" s="14">
        <v>0.06301136363636364</v>
      </c>
      <c r="U17" s="15">
        <v>0.8</v>
      </c>
      <c r="V17" s="4">
        <v>0.037806818181818184</v>
      </c>
      <c r="W17" s="8">
        <v>2.374</v>
      </c>
      <c r="Y17" s="17"/>
    </row>
    <row r="18" spans="1:24" ht="12.75">
      <c r="A18" s="35">
        <v>2</v>
      </c>
      <c r="B18" s="32" t="s">
        <v>10</v>
      </c>
      <c r="C18" s="32">
        <v>37</v>
      </c>
      <c r="D18" s="32">
        <v>9</v>
      </c>
      <c r="E18" s="3" t="s">
        <v>11</v>
      </c>
      <c r="F18" s="3" t="s">
        <v>8</v>
      </c>
      <c r="G18" s="14">
        <v>0.0897672849915683</v>
      </c>
      <c r="H18" s="14">
        <v>0.047127824620573355</v>
      </c>
      <c r="I18" s="14">
        <v>0.0011220910623946038</v>
      </c>
      <c r="J18" s="14">
        <v>0.12735733558178752</v>
      </c>
      <c r="K18" s="14">
        <v>0.020197639123102865</v>
      </c>
      <c r="L18" s="14">
        <v>0.020758684654300166</v>
      </c>
      <c r="M18" s="14">
        <v>0.018514502529510965</v>
      </c>
      <c r="N18" s="14">
        <v>0.06788650927487352</v>
      </c>
      <c r="O18" s="14">
        <v>0.0005610455311973019</v>
      </c>
      <c r="P18" s="14">
        <v>0.0011220910623946038</v>
      </c>
      <c r="Q18" s="14">
        <v>0.02412495784148398</v>
      </c>
      <c r="R18" s="14">
        <v>1.2663</v>
      </c>
      <c r="S18" s="14">
        <v>0.021880775716694775</v>
      </c>
      <c r="T18" s="14">
        <v>0.08415682967959529</v>
      </c>
      <c r="U18" s="15">
        <v>0</v>
      </c>
      <c r="V18" s="4">
        <v>0</v>
      </c>
      <c r="W18" s="8">
        <v>1.6634999999999998</v>
      </c>
      <c r="X18" s="18"/>
    </row>
    <row r="19" spans="1:24" ht="12.75">
      <c r="A19" s="36"/>
      <c r="B19" s="33"/>
      <c r="C19" s="33"/>
      <c r="D19" s="33"/>
      <c r="E19" s="3" t="s">
        <v>11</v>
      </c>
      <c r="F19" s="3" t="s">
        <v>9</v>
      </c>
      <c r="G19" s="14">
        <v>0.0897672849915683</v>
      </c>
      <c r="H19" s="14">
        <v>0.047127824620573355</v>
      </c>
      <c r="I19" s="14">
        <v>0.0011220910623946038</v>
      </c>
      <c r="J19" s="14">
        <v>0.12735733558178752</v>
      </c>
      <c r="K19" s="14">
        <v>0.020197639123102865</v>
      </c>
      <c r="L19" s="14">
        <v>0.020758684654300166</v>
      </c>
      <c r="M19" s="14">
        <v>0.018514502529510965</v>
      </c>
      <c r="N19" s="14">
        <v>0.06788650927487352</v>
      </c>
      <c r="O19" s="14">
        <v>0.0005610455311973019</v>
      </c>
      <c r="P19" s="14">
        <v>0.0011220910623946038</v>
      </c>
      <c r="Q19" s="14">
        <v>0.02412495784148398</v>
      </c>
      <c r="R19" s="14">
        <v>1.0833</v>
      </c>
      <c r="S19" s="14">
        <v>0.021880775716694775</v>
      </c>
      <c r="T19" s="14">
        <v>0.08415682967959529</v>
      </c>
      <c r="U19" s="15">
        <v>0</v>
      </c>
      <c r="V19" s="4">
        <v>0</v>
      </c>
      <c r="W19" s="8">
        <v>1.4805000000000001</v>
      </c>
      <c r="X19" s="18"/>
    </row>
    <row r="20" spans="1:24" ht="12.75">
      <c r="A20" s="36"/>
      <c r="B20" s="33"/>
      <c r="C20" s="33"/>
      <c r="D20" s="33"/>
      <c r="E20" s="3" t="s">
        <v>11</v>
      </c>
      <c r="F20" s="3" t="s">
        <v>12</v>
      </c>
      <c r="G20" s="14">
        <v>0.0897672849915683</v>
      </c>
      <c r="H20" s="14">
        <v>0.047127824620573355</v>
      </c>
      <c r="I20" s="14">
        <v>0.0011220910623946038</v>
      </c>
      <c r="J20" s="14">
        <v>0.12735733558178752</v>
      </c>
      <c r="K20" s="14">
        <v>0.020197639123102865</v>
      </c>
      <c r="L20" s="14">
        <v>0.020758684654300166</v>
      </c>
      <c r="M20" s="14">
        <v>0.018514502529510965</v>
      </c>
      <c r="N20" s="14">
        <v>0.06788650927487352</v>
      </c>
      <c r="O20" s="14">
        <v>0.0005610455311973019</v>
      </c>
      <c r="P20" s="14">
        <v>0.0011220910623946038</v>
      </c>
      <c r="Q20" s="14">
        <v>0.02412495784148398</v>
      </c>
      <c r="R20" s="14">
        <v>1.1463</v>
      </c>
      <c r="S20" s="14">
        <v>0.021880775716694775</v>
      </c>
      <c r="T20" s="14">
        <v>0.08415682967959529</v>
      </c>
      <c r="U20" s="15">
        <v>0</v>
      </c>
      <c r="V20" s="4">
        <v>0</v>
      </c>
      <c r="W20" s="8">
        <v>1.5434999999999999</v>
      </c>
      <c r="X20" s="18"/>
    </row>
    <row r="21" spans="1:25" ht="12.75">
      <c r="A21" s="36"/>
      <c r="B21" s="33"/>
      <c r="C21" s="33"/>
      <c r="D21" s="33"/>
      <c r="E21" s="3" t="s">
        <v>13</v>
      </c>
      <c r="F21" s="3" t="s">
        <v>8</v>
      </c>
      <c r="G21" s="14">
        <v>0.0897672849915683</v>
      </c>
      <c r="H21" s="14">
        <v>0.047127824620573355</v>
      </c>
      <c r="I21" s="14">
        <v>0.0011220910623946038</v>
      </c>
      <c r="J21" s="14">
        <v>0.12735733558178752</v>
      </c>
      <c r="K21" s="14">
        <v>0.020197639123102865</v>
      </c>
      <c r="L21" s="14">
        <v>0.020758684654300166</v>
      </c>
      <c r="M21" s="14">
        <v>0.018514502529510965</v>
      </c>
      <c r="N21" s="14">
        <v>0.06788650927487352</v>
      </c>
      <c r="O21" s="14">
        <v>0.0005610455311973019</v>
      </c>
      <c r="P21" s="14">
        <v>0.0011220910623946038</v>
      </c>
      <c r="Q21" s="14">
        <v>0.02412495784148398</v>
      </c>
      <c r="R21" s="14">
        <v>1.2368089376053966</v>
      </c>
      <c r="S21" s="14">
        <v>0.021880775716694775</v>
      </c>
      <c r="T21" s="14">
        <v>0.08415682967959529</v>
      </c>
      <c r="U21" s="15">
        <v>0.8</v>
      </c>
      <c r="V21" s="4">
        <v>0.059470826306914</v>
      </c>
      <c r="W21" s="8">
        <v>2.494</v>
      </c>
      <c r="Y21" s="17"/>
    </row>
    <row r="22" spans="1:25" ht="12.75">
      <c r="A22" s="36"/>
      <c r="B22" s="33"/>
      <c r="C22" s="33"/>
      <c r="D22" s="33"/>
      <c r="E22" s="3" t="s">
        <v>13</v>
      </c>
      <c r="F22" s="3" t="s">
        <v>9</v>
      </c>
      <c r="G22" s="14">
        <v>0.0897672849915683</v>
      </c>
      <c r="H22" s="14">
        <v>0.047127824620573355</v>
      </c>
      <c r="I22" s="14">
        <v>0.0011220910623946038</v>
      </c>
      <c r="J22" s="14">
        <v>0.12735733558178752</v>
      </c>
      <c r="K22" s="14">
        <v>0.020197639123102865</v>
      </c>
      <c r="L22" s="14">
        <v>0.020758684654300166</v>
      </c>
      <c r="M22" s="14">
        <v>0.018514502529510965</v>
      </c>
      <c r="N22" s="14">
        <v>0.06788650927487352</v>
      </c>
      <c r="O22" s="14">
        <v>0.0005610455311973019</v>
      </c>
      <c r="P22" s="14">
        <v>0.0011220910623946038</v>
      </c>
      <c r="Q22" s="14">
        <v>0.02412495784148398</v>
      </c>
      <c r="R22" s="14">
        <v>1.0538089376053967</v>
      </c>
      <c r="S22" s="14">
        <v>0.021880775716694775</v>
      </c>
      <c r="T22" s="14">
        <v>0.08415682967959529</v>
      </c>
      <c r="U22" s="15">
        <v>0.8</v>
      </c>
      <c r="V22" s="4">
        <v>0.059470826306914</v>
      </c>
      <c r="W22" s="8">
        <v>2.311</v>
      </c>
      <c r="Y22" s="17"/>
    </row>
    <row r="23" spans="1:25" ht="12.75">
      <c r="A23" s="37"/>
      <c r="B23" s="34"/>
      <c r="C23" s="34"/>
      <c r="D23" s="34"/>
      <c r="E23" s="3" t="s">
        <v>13</v>
      </c>
      <c r="F23" s="3" t="s">
        <v>12</v>
      </c>
      <c r="G23" s="14">
        <v>0.0897672849915683</v>
      </c>
      <c r="H23" s="14">
        <v>0.047127824620573355</v>
      </c>
      <c r="I23" s="14">
        <v>0.0011220910623946038</v>
      </c>
      <c r="J23" s="14">
        <v>0.12735733558178752</v>
      </c>
      <c r="K23" s="14">
        <v>0.020197639123102865</v>
      </c>
      <c r="L23" s="14">
        <v>0.020758684654300166</v>
      </c>
      <c r="M23" s="14">
        <v>0.018514502529510965</v>
      </c>
      <c r="N23" s="14">
        <v>0.06788650927487352</v>
      </c>
      <c r="O23" s="14">
        <v>0.0005610455311973019</v>
      </c>
      <c r="P23" s="14">
        <v>0.0011220910623946038</v>
      </c>
      <c r="Q23" s="14">
        <v>0.02412495784148398</v>
      </c>
      <c r="R23" s="14">
        <v>1.1168089376053965</v>
      </c>
      <c r="S23" s="14">
        <v>0.021880775716694775</v>
      </c>
      <c r="T23" s="14">
        <v>0.08415682967959529</v>
      </c>
      <c r="U23" s="15">
        <v>0.8</v>
      </c>
      <c r="V23" s="4">
        <v>0.059470826306914</v>
      </c>
      <c r="W23" s="8">
        <v>2.374</v>
      </c>
      <c r="Y23" s="17"/>
    </row>
    <row r="24" spans="1:24" ht="12.75">
      <c r="A24" s="35">
        <v>3</v>
      </c>
      <c r="B24" s="32" t="s">
        <v>14</v>
      </c>
      <c r="C24" s="32">
        <v>116</v>
      </c>
      <c r="D24" s="32">
        <v>9</v>
      </c>
      <c r="E24" s="3" t="s">
        <v>11</v>
      </c>
      <c r="F24" s="3" t="s">
        <v>8</v>
      </c>
      <c r="G24" s="14">
        <v>0.2321892486639421</v>
      </c>
      <c r="H24" s="14">
        <v>0.03137692549512731</v>
      </c>
      <c r="I24" s="14">
        <v>0.0010458975165042437</v>
      </c>
      <c r="J24" s="14">
        <v>0.15426988368437597</v>
      </c>
      <c r="K24" s="14">
        <v>0.029285130462118825</v>
      </c>
      <c r="L24" s="14">
        <v>0.026147437912606094</v>
      </c>
      <c r="M24" s="14">
        <v>0.0167343602640679</v>
      </c>
      <c r="N24" s="14">
        <v>0.08210295504558314</v>
      </c>
      <c r="O24" s="14">
        <v>0.0010458975165042437</v>
      </c>
      <c r="P24" s="14">
        <v>0.0010458975165042437</v>
      </c>
      <c r="Q24" s="14">
        <v>0.029808079220370952</v>
      </c>
      <c r="R24" s="14">
        <v>1.0595</v>
      </c>
      <c r="S24" s="14">
        <v>0.06170795347375038</v>
      </c>
      <c r="T24" s="14">
        <v>0.09151603269412134</v>
      </c>
      <c r="U24" s="15">
        <v>0</v>
      </c>
      <c r="V24" s="4">
        <v>0</v>
      </c>
      <c r="W24" s="8">
        <v>1.6634999999999995</v>
      </c>
      <c r="X24" s="18"/>
    </row>
    <row r="25" spans="1:24" ht="12.75">
      <c r="A25" s="36"/>
      <c r="B25" s="33"/>
      <c r="C25" s="33"/>
      <c r="D25" s="33"/>
      <c r="E25" s="3" t="s">
        <v>11</v>
      </c>
      <c r="F25" s="3" t="s">
        <v>9</v>
      </c>
      <c r="G25" s="14">
        <v>0.2321892486639421</v>
      </c>
      <c r="H25" s="14">
        <v>0.03137692549512731</v>
      </c>
      <c r="I25" s="14">
        <v>0.0010458975165042437</v>
      </c>
      <c r="J25" s="14">
        <v>0.15426988368437597</v>
      </c>
      <c r="K25" s="14">
        <v>0.029285130462118825</v>
      </c>
      <c r="L25" s="14">
        <v>0.026147437912606094</v>
      </c>
      <c r="M25" s="14">
        <v>0.0167343602640679</v>
      </c>
      <c r="N25" s="14">
        <v>0.08210295504558314</v>
      </c>
      <c r="O25" s="14">
        <v>0.0010458975165042437</v>
      </c>
      <c r="P25" s="14">
        <v>0.0010458975165042437</v>
      </c>
      <c r="Q25" s="14">
        <v>0.029808079220370952</v>
      </c>
      <c r="R25" s="14">
        <v>0.8765</v>
      </c>
      <c r="S25" s="14">
        <v>0.06170795347375038</v>
      </c>
      <c r="T25" s="14">
        <v>0.09151603269412134</v>
      </c>
      <c r="U25" s="15">
        <v>0</v>
      </c>
      <c r="V25" s="4">
        <v>0</v>
      </c>
      <c r="W25" s="8">
        <v>1.4805000000000001</v>
      </c>
      <c r="X25" s="18"/>
    </row>
    <row r="26" spans="1:24" ht="12.75">
      <c r="A26" s="36"/>
      <c r="B26" s="33"/>
      <c r="C26" s="33"/>
      <c r="D26" s="33"/>
      <c r="E26" s="3" t="s">
        <v>11</v>
      </c>
      <c r="F26" s="3" t="s">
        <v>12</v>
      </c>
      <c r="G26" s="14">
        <v>0.2321892486639421</v>
      </c>
      <c r="H26" s="14">
        <v>0.03137692549512731</v>
      </c>
      <c r="I26" s="14">
        <v>0.0010458975165042437</v>
      </c>
      <c r="J26" s="14">
        <v>0.15426988368437597</v>
      </c>
      <c r="K26" s="14">
        <v>0.029285130462118825</v>
      </c>
      <c r="L26" s="14">
        <v>0.026147437912606094</v>
      </c>
      <c r="M26" s="14">
        <v>0.0167343602640679</v>
      </c>
      <c r="N26" s="14">
        <v>0.08210295504558314</v>
      </c>
      <c r="O26" s="14">
        <v>0.0010458975165042437</v>
      </c>
      <c r="P26" s="14">
        <v>0.0010458975165042437</v>
      </c>
      <c r="Q26" s="14">
        <v>0.029808079220370952</v>
      </c>
      <c r="R26" s="14">
        <v>0.9395</v>
      </c>
      <c r="S26" s="14">
        <v>0.06170795347375038</v>
      </c>
      <c r="T26" s="14">
        <v>0.09151603269412134</v>
      </c>
      <c r="U26" s="15">
        <v>0</v>
      </c>
      <c r="V26" s="4">
        <v>0</v>
      </c>
      <c r="W26" s="8">
        <v>1.5435</v>
      </c>
      <c r="X26" s="18"/>
    </row>
    <row r="27" spans="1:25" ht="12.75">
      <c r="A27" s="36"/>
      <c r="B27" s="33"/>
      <c r="C27" s="33"/>
      <c r="D27" s="33"/>
      <c r="E27" s="3" t="s">
        <v>13</v>
      </c>
      <c r="F27" s="3" t="s">
        <v>8</v>
      </c>
      <c r="G27" s="14">
        <v>0.2321892486639421</v>
      </c>
      <c r="H27" s="14">
        <v>0.03137692549512731</v>
      </c>
      <c r="I27" s="14">
        <v>0.0010458975165042437</v>
      </c>
      <c r="J27" s="14">
        <v>0.15426988368437597</v>
      </c>
      <c r="K27" s="14">
        <v>0.029285130462118825</v>
      </c>
      <c r="L27" s="14">
        <v>0.026147437912606094</v>
      </c>
      <c r="M27" s="14">
        <v>0.0167343602640679</v>
      </c>
      <c r="N27" s="14">
        <v>0.08210295504558314</v>
      </c>
      <c r="O27" s="14">
        <v>0.0010458975165042437</v>
      </c>
      <c r="P27" s="14">
        <v>0.0010458975165042437</v>
      </c>
      <c r="Q27" s="14">
        <v>0.029808079220370952</v>
      </c>
      <c r="R27" s="14">
        <v>1.0204649481295194</v>
      </c>
      <c r="S27" s="14">
        <v>0.06170795347375038</v>
      </c>
      <c r="T27" s="14">
        <v>0.09151603269412134</v>
      </c>
      <c r="U27" s="15">
        <v>0.8</v>
      </c>
      <c r="V27" s="4">
        <v>0.06902923608928009</v>
      </c>
      <c r="W27" s="8">
        <v>2.494</v>
      </c>
      <c r="Y27" s="17"/>
    </row>
    <row r="28" spans="1:25" ht="12.75">
      <c r="A28" s="36"/>
      <c r="B28" s="33"/>
      <c r="C28" s="33"/>
      <c r="D28" s="33"/>
      <c r="E28" s="3" t="s">
        <v>13</v>
      </c>
      <c r="F28" s="3" t="s">
        <v>9</v>
      </c>
      <c r="G28" s="14">
        <v>0.2321892486639421</v>
      </c>
      <c r="H28" s="14">
        <v>0.03137692549512731</v>
      </c>
      <c r="I28" s="14">
        <v>0.0010458975165042437</v>
      </c>
      <c r="J28" s="14">
        <v>0.15426988368437597</v>
      </c>
      <c r="K28" s="14">
        <v>0.029285130462118825</v>
      </c>
      <c r="L28" s="14">
        <v>0.026147437912606094</v>
      </c>
      <c r="M28" s="14">
        <v>0.0167343602640679</v>
      </c>
      <c r="N28" s="14">
        <v>0.08210295504558314</v>
      </c>
      <c r="O28" s="14">
        <v>0.0010458975165042437</v>
      </c>
      <c r="P28" s="14">
        <v>0.0010458975165042437</v>
      </c>
      <c r="Q28" s="14">
        <v>0.029808079220370952</v>
      </c>
      <c r="R28" s="14">
        <v>0.8374649481295195</v>
      </c>
      <c r="S28" s="14">
        <v>0.06170795347375038</v>
      </c>
      <c r="T28" s="14">
        <v>0.09151603269412134</v>
      </c>
      <c r="U28" s="15">
        <v>0.8</v>
      </c>
      <c r="V28" s="4">
        <v>0.06902923608928009</v>
      </c>
      <c r="W28" s="8">
        <v>2.311</v>
      </c>
      <c r="Y28" s="17"/>
    </row>
    <row r="29" spans="1:25" ht="12.75">
      <c r="A29" s="37"/>
      <c r="B29" s="34"/>
      <c r="C29" s="34"/>
      <c r="D29" s="34"/>
      <c r="E29" s="3" t="s">
        <v>13</v>
      </c>
      <c r="F29" s="3" t="s">
        <v>12</v>
      </c>
      <c r="G29" s="14">
        <v>0.2321892486639421</v>
      </c>
      <c r="H29" s="14">
        <v>0.03137692549512731</v>
      </c>
      <c r="I29" s="14">
        <v>0.0010458975165042437</v>
      </c>
      <c r="J29" s="14">
        <v>0.15426988368437597</v>
      </c>
      <c r="K29" s="14">
        <v>0.029285130462118825</v>
      </c>
      <c r="L29" s="14">
        <v>0.026147437912606094</v>
      </c>
      <c r="M29" s="14">
        <v>0.0167343602640679</v>
      </c>
      <c r="N29" s="14">
        <v>0.08210295504558314</v>
      </c>
      <c r="O29" s="14">
        <v>0.0010458975165042437</v>
      </c>
      <c r="P29" s="14">
        <v>0.0010458975165042437</v>
      </c>
      <c r="Q29" s="14">
        <v>0.029808079220370952</v>
      </c>
      <c r="R29" s="14">
        <v>0.9004649481295193</v>
      </c>
      <c r="S29" s="14">
        <v>0.06170795347375038</v>
      </c>
      <c r="T29" s="14">
        <v>0.09151603269412134</v>
      </c>
      <c r="U29" s="15">
        <v>0.8</v>
      </c>
      <c r="V29" s="4">
        <v>0.06902923608928009</v>
      </c>
      <c r="W29" s="8">
        <v>2.374</v>
      </c>
      <c r="Y29" s="17"/>
    </row>
    <row r="30" spans="1:24" ht="15.75" customHeight="1">
      <c r="A30" s="35">
        <v>4</v>
      </c>
      <c r="B30" s="32" t="s">
        <v>15</v>
      </c>
      <c r="C30" s="32">
        <v>1</v>
      </c>
      <c r="D30" s="32">
        <v>9</v>
      </c>
      <c r="E30" s="3" t="s">
        <v>11</v>
      </c>
      <c r="F30" s="3" t="s">
        <v>8</v>
      </c>
      <c r="G30" s="14">
        <v>0.15509485270314016</v>
      </c>
      <c r="H30" s="14">
        <v>0.04146633214632566</v>
      </c>
      <c r="I30" s="14">
        <v>0.0005385237941081256</v>
      </c>
      <c r="J30" s="14">
        <v>0.14432437682097762</v>
      </c>
      <c r="K30" s="14">
        <v>0.023695046940757518</v>
      </c>
      <c r="L30" s="14">
        <v>0.02261799935254127</v>
      </c>
      <c r="M30" s="14">
        <v>0.022079475558433148</v>
      </c>
      <c r="N30" s="14">
        <v>0.07593185496924568</v>
      </c>
      <c r="O30" s="14">
        <v>0.0005385237941081256</v>
      </c>
      <c r="P30" s="14">
        <v>0.0010770475882162511</v>
      </c>
      <c r="Q30" s="14">
        <v>0.02100242797021689</v>
      </c>
      <c r="R30" s="14">
        <v>1.1971</v>
      </c>
      <c r="S30" s="14">
        <v>0.04038928455810941</v>
      </c>
      <c r="T30" s="14">
        <v>0.06193023632243443</v>
      </c>
      <c r="U30" s="15">
        <v>0</v>
      </c>
      <c r="V30" s="4">
        <v>0</v>
      </c>
      <c r="W30" s="8">
        <v>1.6634999999999995</v>
      </c>
      <c r="X30" s="18"/>
    </row>
    <row r="31" spans="1:24" ht="12.75">
      <c r="A31" s="36"/>
      <c r="B31" s="33"/>
      <c r="C31" s="33"/>
      <c r="D31" s="33"/>
      <c r="E31" s="3" t="s">
        <v>11</v>
      </c>
      <c r="F31" s="3" t="s">
        <v>9</v>
      </c>
      <c r="G31" s="14">
        <v>0.15509485270314016</v>
      </c>
      <c r="H31" s="14">
        <v>0.04146633214632566</v>
      </c>
      <c r="I31" s="14">
        <v>0.0005385237941081256</v>
      </c>
      <c r="J31" s="14">
        <v>0.14432437682097762</v>
      </c>
      <c r="K31" s="14">
        <v>0.023695046940757518</v>
      </c>
      <c r="L31" s="14">
        <v>0.02261799935254127</v>
      </c>
      <c r="M31" s="14">
        <v>0.022079475558433148</v>
      </c>
      <c r="N31" s="14">
        <v>0.07593185496924568</v>
      </c>
      <c r="O31" s="14">
        <v>0.0005385237941081256</v>
      </c>
      <c r="P31" s="14">
        <v>0.0010770475882162511</v>
      </c>
      <c r="Q31" s="14">
        <v>0.02100242797021689</v>
      </c>
      <c r="R31" s="14">
        <v>1.0141</v>
      </c>
      <c r="S31" s="14">
        <v>0.04038928455810941</v>
      </c>
      <c r="T31" s="14">
        <v>0.06193023632243443</v>
      </c>
      <c r="U31" s="15">
        <v>0</v>
      </c>
      <c r="V31" s="4">
        <v>0</v>
      </c>
      <c r="W31" s="8">
        <v>1.4804999999999997</v>
      </c>
      <c r="X31" s="18"/>
    </row>
    <row r="32" spans="1:24" ht="12.75">
      <c r="A32" s="36"/>
      <c r="B32" s="33"/>
      <c r="C32" s="33"/>
      <c r="D32" s="33"/>
      <c r="E32" s="3" t="s">
        <v>11</v>
      </c>
      <c r="F32" s="3" t="s">
        <v>12</v>
      </c>
      <c r="G32" s="14">
        <v>0.15509485270314016</v>
      </c>
      <c r="H32" s="14">
        <v>0.04146633214632566</v>
      </c>
      <c r="I32" s="14">
        <v>0.0005385237941081256</v>
      </c>
      <c r="J32" s="14">
        <v>0.14432437682097762</v>
      </c>
      <c r="K32" s="14">
        <v>0.023695046940757518</v>
      </c>
      <c r="L32" s="14">
        <v>0.02261799935254127</v>
      </c>
      <c r="M32" s="14">
        <v>0.022079475558433148</v>
      </c>
      <c r="N32" s="14">
        <v>0.07593185496924568</v>
      </c>
      <c r="O32" s="14">
        <v>0.0005385237941081256</v>
      </c>
      <c r="P32" s="14">
        <v>0.0010770475882162511</v>
      </c>
      <c r="Q32" s="14">
        <v>0.02100242797021689</v>
      </c>
      <c r="R32" s="14">
        <v>1.0771</v>
      </c>
      <c r="S32" s="14">
        <v>0.04038928455810941</v>
      </c>
      <c r="T32" s="14">
        <v>0.06193023632243443</v>
      </c>
      <c r="U32" s="15">
        <v>0</v>
      </c>
      <c r="V32" s="4">
        <v>0</v>
      </c>
      <c r="W32" s="8">
        <v>1.5434999999999999</v>
      </c>
      <c r="X32" s="18"/>
    </row>
    <row r="33" spans="1:25" ht="12.75">
      <c r="A33" s="36"/>
      <c r="B33" s="33"/>
      <c r="C33" s="33"/>
      <c r="D33" s="33"/>
      <c r="E33" s="3" t="s">
        <v>13</v>
      </c>
      <c r="F33" s="3" t="s">
        <v>8</v>
      </c>
      <c r="G33" s="14">
        <v>0.15509485270314016</v>
      </c>
      <c r="H33" s="14">
        <v>0.04146633214632566</v>
      </c>
      <c r="I33" s="14">
        <v>0.0005385237941081256</v>
      </c>
      <c r="J33" s="14">
        <v>0.14432437682097762</v>
      </c>
      <c r="K33" s="14">
        <v>0.023695046940757518</v>
      </c>
      <c r="L33" s="14">
        <v>0.02261799935254127</v>
      </c>
      <c r="M33" s="14">
        <v>0.022079475558433148</v>
      </c>
      <c r="N33" s="14">
        <v>0.07593185496924568</v>
      </c>
      <c r="O33" s="14">
        <v>0.0005385237941081256</v>
      </c>
      <c r="P33" s="14">
        <v>0.0010770475882162511</v>
      </c>
      <c r="Q33" s="14">
        <v>0.02100242797021689</v>
      </c>
      <c r="R33" s="14">
        <v>1.1824409193913894</v>
      </c>
      <c r="S33" s="14">
        <v>0.04038928455810941</v>
      </c>
      <c r="T33" s="14">
        <v>0.06193023632243443</v>
      </c>
      <c r="U33" s="15">
        <v>0.8</v>
      </c>
      <c r="V33" s="4">
        <v>0.04469747491097442</v>
      </c>
      <c r="W33" s="8">
        <v>2.494</v>
      </c>
      <c r="Y33" s="17"/>
    </row>
    <row r="34" spans="1:25" ht="12.75">
      <c r="A34" s="36"/>
      <c r="B34" s="33"/>
      <c r="C34" s="33"/>
      <c r="D34" s="33"/>
      <c r="E34" s="3" t="s">
        <v>13</v>
      </c>
      <c r="F34" s="3" t="s">
        <v>9</v>
      </c>
      <c r="G34" s="14">
        <v>0.15509485270314016</v>
      </c>
      <c r="H34" s="14">
        <v>0.04146633214632566</v>
      </c>
      <c r="I34" s="14">
        <v>0.0005385237941081256</v>
      </c>
      <c r="J34" s="14">
        <v>0.14432437682097762</v>
      </c>
      <c r="K34" s="14">
        <v>0.023695046940757518</v>
      </c>
      <c r="L34" s="14">
        <v>0.02261799935254127</v>
      </c>
      <c r="M34" s="14">
        <v>0.022079475558433148</v>
      </c>
      <c r="N34" s="14">
        <v>0.07593185496924568</v>
      </c>
      <c r="O34" s="14">
        <v>0.0005385237941081256</v>
      </c>
      <c r="P34" s="14">
        <v>0.0010770475882162511</v>
      </c>
      <c r="Q34" s="14">
        <v>0.02100242797021689</v>
      </c>
      <c r="R34" s="14">
        <v>0.999410919391389</v>
      </c>
      <c r="S34" s="14">
        <v>0.04038928455810941</v>
      </c>
      <c r="T34" s="14">
        <v>0.06193023632243443</v>
      </c>
      <c r="U34" s="15">
        <v>0.8</v>
      </c>
      <c r="V34" s="4">
        <v>0.04469747491097442</v>
      </c>
      <c r="W34" s="8">
        <v>2.31</v>
      </c>
      <c r="Y34" s="17"/>
    </row>
    <row r="35" spans="1:25" ht="12.75">
      <c r="A35" s="37"/>
      <c r="B35" s="34"/>
      <c r="C35" s="34"/>
      <c r="D35" s="34"/>
      <c r="E35" s="3" t="s">
        <v>13</v>
      </c>
      <c r="F35" s="3" t="s">
        <v>12</v>
      </c>
      <c r="G35" s="14">
        <v>0.15509485270314016</v>
      </c>
      <c r="H35" s="14">
        <v>0.04146633214632566</v>
      </c>
      <c r="I35" s="14">
        <v>0.0005385237941081256</v>
      </c>
      <c r="J35" s="14">
        <v>0.14432437682097762</v>
      </c>
      <c r="K35" s="14">
        <v>0.023695046940757518</v>
      </c>
      <c r="L35" s="14">
        <v>0.02261799935254127</v>
      </c>
      <c r="M35" s="14">
        <v>0.022079475558433148</v>
      </c>
      <c r="N35" s="14">
        <v>0.07593185496924568</v>
      </c>
      <c r="O35" s="14">
        <v>0.0005385237941081256</v>
      </c>
      <c r="P35" s="14">
        <v>0.0010770475882162511</v>
      </c>
      <c r="Q35" s="14">
        <v>0.02100242797021689</v>
      </c>
      <c r="R35" s="14">
        <v>1.0624409193913888</v>
      </c>
      <c r="S35" s="14">
        <v>0.04038928455810941</v>
      </c>
      <c r="T35" s="14">
        <v>0.06193023632243443</v>
      </c>
      <c r="U35" s="15">
        <v>0.8</v>
      </c>
      <c r="V35" s="4">
        <v>0.04469747491097442</v>
      </c>
      <c r="W35" s="8">
        <v>2.374</v>
      </c>
      <c r="Y35" s="17"/>
    </row>
    <row r="36" spans="1:24" ht="17.25" customHeight="1">
      <c r="A36" s="35">
        <v>5</v>
      </c>
      <c r="B36" s="32" t="s">
        <v>15</v>
      </c>
      <c r="C36" s="32">
        <v>2</v>
      </c>
      <c r="D36" s="32">
        <v>9</v>
      </c>
      <c r="E36" s="3" t="s">
        <v>11</v>
      </c>
      <c r="F36" s="3" t="s">
        <v>8</v>
      </c>
      <c r="G36" s="14">
        <v>0.35783256563795485</v>
      </c>
      <c r="H36" s="14">
        <v>0.029116996775679405</v>
      </c>
      <c r="I36" s="14">
        <v>0.0015324735145094428</v>
      </c>
      <c r="J36" s="14">
        <v>0.1563122984799631</v>
      </c>
      <c r="K36" s="14">
        <v>0.017623445416858587</v>
      </c>
      <c r="L36" s="14">
        <v>0.05593528327959465</v>
      </c>
      <c r="M36" s="14">
        <v>0.015324735145094425</v>
      </c>
      <c r="N36" s="14">
        <v>0.06742883463841545</v>
      </c>
      <c r="O36" s="14">
        <v>0.0015324735145094428</v>
      </c>
      <c r="P36" s="14">
        <v>0.0015324735145094428</v>
      </c>
      <c r="Q36" s="14">
        <v>0.04061054813450022</v>
      </c>
      <c r="R36" s="14">
        <v>8781</v>
      </c>
      <c r="S36" s="14">
        <v>0.08198733302625516</v>
      </c>
      <c r="T36" s="14">
        <v>0.11493551358820818</v>
      </c>
      <c r="U36" s="15">
        <v>0</v>
      </c>
      <c r="V36" s="4">
        <v>0</v>
      </c>
      <c r="W36" s="8">
        <v>1.6634999999999998</v>
      </c>
      <c r="X36" s="18"/>
    </row>
    <row r="37" spans="1:24" ht="12.75">
      <c r="A37" s="36"/>
      <c r="B37" s="33"/>
      <c r="C37" s="33"/>
      <c r="D37" s="33"/>
      <c r="E37" s="3" t="s">
        <v>11</v>
      </c>
      <c r="F37" s="3" t="s">
        <v>9</v>
      </c>
      <c r="G37" s="14">
        <v>0.35783256563795485</v>
      </c>
      <c r="H37" s="14">
        <v>0.029116996775679405</v>
      </c>
      <c r="I37" s="14">
        <v>0.0015324735145094428</v>
      </c>
      <c r="J37" s="14">
        <v>0.1563122984799631</v>
      </c>
      <c r="K37" s="14">
        <v>0.017623445416858587</v>
      </c>
      <c r="L37" s="14">
        <v>0.05593528327959465</v>
      </c>
      <c r="M37" s="14">
        <v>0.015324735145094425</v>
      </c>
      <c r="N37" s="14">
        <v>0.06742883463841545</v>
      </c>
      <c r="O37" s="14">
        <v>0.0015324735145094428</v>
      </c>
      <c r="P37" s="14">
        <v>0.0015324735145094428</v>
      </c>
      <c r="Q37" s="14">
        <v>0.04061054813450022</v>
      </c>
      <c r="R37" s="14">
        <v>0.6951</v>
      </c>
      <c r="S37" s="14">
        <v>0.08198733302625516</v>
      </c>
      <c r="T37" s="14">
        <v>0.11493551358820818</v>
      </c>
      <c r="U37" s="15">
        <v>0</v>
      </c>
      <c r="V37" s="4">
        <v>0</v>
      </c>
      <c r="W37" s="8">
        <v>1.4805</v>
      </c>
      <c r="X37" s="18"/>
    </row>
    <row r="38" spans="1:24" ht="12.75">
      <c r="A38" s="36"/>
      <c r="B38" s="33"/>
      <c r="C38" s="33"/>
      <c r="D38" s="33"/>
      <c r="E38" s="3" t="s">
        <v>11</v>
      </c>
      <c r="F38" s="3" t="s">
        <v>12</v>
      </c>
      <c r="G38" s="14">
        <v>0.35783256563795485</v>
      </c>
      <c r="H38" s="14">
        <v>0.029116996775679405</v>
      </c>
      <c r="I38" s="14">
        <v>0.0015324735145094428</v>
      </c>
      <c r="J38" s="14">
        <v>0.1563122984799631</v>
      </c>
      <c r="K38" s="14">
        <v>0.017623445416858587</v>
      </c>
      <c r="L38" s="14">
        <v>0.05593528327959465</v>
      </c>
      <c r="M38" s="14">
        <v>0.015324735145094425</v>
      </c>
      <c r="N38" s="14">
        <v>0.06742883463841545</v>
      </c>
      <c r="O38" s="14">
        <v>0.0015324735145094428</v>
      </c>
      <c r="P38" s="14">
        <v>0.0015324735145094428</v>
      </c>
      <c r="Q38" s="14">
        <v>0.04061054813450022</v>
      </c>
      <c r="R38" s="14">
        <v>0.7581</v>
      </c>
      <c r="S38" s="14">
        <v>0.08198733302625516</v>
      </c>
      <c r="T38" s="14">
        <v>0.11493551358820818</v>
      </c>
      <c r="U38" s="15">
        <v>0</v>
      </c>
      <c r="V38" s="4">
        <v>0</v>
      </c>
      <c r="W38" s="8">
        <v>1.5434999999999997</v>
      </c>
      <c r="X38" s="18"/>
    </row>
    <row r="39" spans="1:25" ht="12.75">
      <c r="A39" s="36"/>
      <c r="B39" s="33"/>
      <c r="C39" s="33"/>
      <c r="D39" s="33"/>
      <c r="E39" s="3" t="s">
        <v>13</v>
      </c>
      <c r="F39" s="3" t="s">
        <v>8</v>
      </c>
      <c r="G39" s="14">
        <v>0.35783256563795485</v>
      </c>
      <c r="H39" s="14">
        <v>0.029116996775679405</v>
      </c>
      <c r="I39" s="14">
        <v>0.0015324735145094428</v>
      </c>
      <c r="J39" s="14">
        <v>0.1563122984799631</v>
      </c>
      <c r="K39" s="14">
        <v>0.017623445416858587</v>
      </c>
      <c r="L39" s="14">
        <v>0.05593528327959465</v>
      </c>
      <c r="M39" s="14">
        <v>0.015324735145094425</v>
      </c>
      <c r="N39" s="14">
        <v>0.06742883463841545</v>
      </c>
      <c r="O39" s="14">
        <v>0.0015324735145094428</v>
      </c>
      <c r="P39" s="14">
        <v>0.0015324735145094428</v>
      </c>
      <c r="Q39" s="14">
        <v>0.04061054813450022</v>
      </c>
      <c r="R39" s="14">
        <v>0.8866526946107781</v>
      </c>
      <c r="S39" s="14">
        <v>0.08198733302625516</v>
      </c>
      <c r="T39" s="14">
        <v>0.11493551358820818</v>
      </c>
      <c r="U39" s="15">
        <v>0.8</v>
      </c>
      <c r="V39" s="4">
        <v>0.021454629203132194</v>
      </c>
      <c r="W39" s="8">
        <v>2.494</v>
      </c>
      <c r="Y39" s="17"/>
    </row>
    <row r="40" spans="1:25" ht="12.75">
      <c r="A40" s="36"/>
      <c r="B40" s="33"/>
      <c r="C40" s="33"/>
      <c r="D40" s="33"/>
      <c r="E40" s="3" t="s">
        <v>13</v>
      </c>
      <c r="F40" s="3" t="s">
        <v>9</v>
      </c>
      <c r="G40" s="14">
        <v>0.35783256563795485</v>
      </c>
      <c r="H40" s="14">
        <v>0.029116996775679405</v>
      </c>
      <c r="I40" s="14">
        <v>0.0015324735145094428</v>
      </c>
      <c r="J40" s="14">
        <v>0.1563122984799631</v>
      </c>
      <c r="K40" s="14">
        <v>0.017623445416858587</v>
      </c>
      <c r="L40" s="14">
        <v>0.05593528327959465</v>
      </c>
      <c r="M40" s="14">
        <v>0.015324735145094425</v>
      </c>
      <c r="N40" s="14">
        <v>0.06742883463841545</v>
      </c>
      <c r="O40" s="14">
        <v>0.0015324735145094428</v>
      </c>
      <c r="P40" s="14">
        <v>0.0015324735145094428</v>
      </c>
      <c r="Q40" s="14">
        <v>0.04061054813450022</v>
      </c>
      <c r="R40" s="14">
        <v>0.7036526946107785</v>
      </c>
      <c r="S40" s="14">
        <v>0.08198733302625516</v>
      </c>
      <c r="T40" s="14">
        <v>0.11493551358820818</v>
      </c>
      <c r="U40" s="15">
        <v>0.8</v>
      </c>
      <c r="V40" s="4">
        <v>0.021454629203132194</v>
      </c>
      <c r="W40" s="8">
        <v>2.311</v>
      </c>
      <c r="Y40" s="17"/>
    </row>
    <row r="41" spans="1:25" ht="12.75">
      <c r="A41" s="37"/>
      <c r="B41" s="34"/>
      <c r="C41" s="34"/>
      <c r="D41" s="34"/>
      <c r="E41" s="3" t="s">
        <v>13</v>
      </c>
      <c r="F41" s="3" t="s">
        <v>12</v>
      </c>
      <c r="G41" s="14">
        <v>0.35783256563795485</v>
      </c>
      <c r="H41" s="14">
        <v>0.029116996775679405</v>
      </c>
      <c r="I41" s="14">
        <v>0.0015324735145094428</v>
      </c>
      <c r="J41" s="14">
        <v>0.1563122984799631</v>
      </c>
      <c r="K41" s="14">
        <v>0.017623445416858587</v>
      </c>
      <c r="L41" s="14">
        <v>0.05593528327959465</v>
      </c>
      <c r="M41" s="14">
        <v>0.015324735145094425</v>
      </c>
      <c r="N41" s="14">
        <v>0.06742883463841545</v>
      </c>
      <c r="O41" s="14">
        <v>0.0015324735145094428</v>
      </c>
      <c r="P41" s="14">
        <v>0.0015324735145094428</v>
      </c>
      <c r="Q41" s="14">
        <v>0.04061054813450022</v>
      </c>
      <c r="R41" s="14">
        <v>0.7666526946107781</v>
      </c>
      <c r="S41" s="14">
        <v>0.08198733302625516</v>
      </c>
      <c r="T41" s="14">
        <v>0.11493551358820818</v>
      </c>
      <c r="U41" s="15">
        <v>0.8</v>
      </c>
      <c r="V41" s="4">
        <v>0.021454629203132194</v>
      </c>
      <c r="W41" s="8">
        <v>2.374</v>
      </c>
      <c r="Y41" s="17"/>
    </row>
    <row r="42" spans="1:25" ht="12.75">
      <c r="A42" s="35">
        <v>6</v>
      </c>
      <c r="B42" s="32" t="s">
        <v>16</v>
      </c>
      <c r="C42" s="32">
        <v>96</v>
      </c>
      <c r="D42" s="32">
        <v>9</v>
      </c>
      <c r="E42" s="3" t="s">
        <v>11</v>
      </c>
      <c r="F42" s="3" t="s">
        <v>8</v>
      </c>
      <c r="G42" s="14">
        <v>0.20146548536209566</v>
      </c>
      <c r="H42" s="14">
        <v>0.03947288135593222</v>
      </c>
      <c r="I42" s="14">
        <v>0.0010252696456086294</v>
      </c>
      <c r="J42" s="14">
        <v>0.15327781201849006</v>
      </c>
      <c r="K42" s="14">
        <v>0.03332126348228045</v>
      </c>
      <c r="L42" s="14">
        <v>0.030245454545454558</v>
      </c>
      <c r="M42" s="14">
        <v>0.031270724191063186</v>
      </c>
      <c r="N42" s="14">
        <v>0.05844036979969187</v>
      </c>
      <c r="O42" s="14">
        <v>0.0005126348228043147</v>
      </c>
      <c r="P42" s="14">
        <v>0.0010252696456086294</v>
      </c>
      <c r="Q42" s="14">
        <v>0.019480123266563953</v>
      </c>
      <c r="R42" s="14">
        <v>1.111392295839754</v>
      </c>
      <c r="S42" s="14">
        <v>0.05433929121725734</v>
      </c>
      <c r="T42" s="14">
        <v>0.04818767334360557</v>
      </c>
      <c r="U42" s="15">
        <v>0</v>
      </c>
      <c r="V42" s="4">
        <v>0</v>
      </c>
      <c r="W42" s="8">
        <v>1.664</v>
      </c>
      <c r="Y42" s="17"/>
    </row>
    <row r="43" spans="1:24" ht="12.75">
      <c r="A43" s="36"/>
      <c r="B43" s="33"/>
      <c r="C43" s="33"/>
      <c r="D43" s="33"/>
      <c r="E43" s="3" t="s">
        <v>11</v>
      </c>
      <c r="F43" s="3" t="s">
        <v>9</v>
      </c>
      <c r="G43" s="14">
        <v>0.20146548536209566</v>
      </c>
      <c r="H43" s="14">
        <v>0.03947288135593222</v>
      </c>
      <c r="I43" s="14">
        <v>0.0010252696456086294</v>
      </c>
      <c r="J43" s="14">
        <v>0.15327781201849006</v>
      </c>
      <c r="K43" s="14">
        <v>0.03332126348228045</v>
      </c>
      <c r="L43" s="14">
        <v>0.030245454545454558</v>
      </c>
      <c r="M43" s="14">
        <v>0.031270724191063186</v>
      </c>
      <c r="N43" s="14">
        <v>0.05844036979969187</v>
      </c>
      <c r="O43" s="14">
        <v>0.0005126348228043147</v>
      </c>
      <c r="P43" s="14">
        <v>0.0010252696456086294</v>
      </c>
      <c r="Q43" s="14">
        <v>0.019480123266563953</v>
      </c>
      <c r="R43" s="14">
        <v>0.9617</v>
      </c>
      <c r="S43" s="14">
        <v>0.05433929121725734</v>
      </c>
      <c r="T43" s="14">
        <v>0.04818767334360557</v>
      </c>
      <c r="U43" s="15">
        <v>0</v>
      </c>
      <c r="V43" s="4">
        <v>0</v>
      </c>
      <c r="W43" s="8">
        <v>1.4804999999999997</v>
      </c>
      <c r="X43" s="18"/>
    </row>
    <row r="44" spans="1:24" ht="12.75">
      <c r="A44" s="36"/>
      <c r="B44" s="33"/>
      <c r="C44" s="33"/>
      <c r="D44" s="33"/>
      <c r="E44" s="3" t="s">
        <v>11</v>
      </c>
      <c r="F44" s="3" t="s">
        <v>12</v>
      </c>
      <c r="G44" s="14">
        <v>0.20146548536209566</v>
      </c>
      <c r="H44" s="14">
        <v>0.03947288135593222</v>
      </c>
      <c r="I44" s="14">
        <v>0.0010252696456086294</v>
      </c>
      <c r="J44" s="14">
        <v>0.15327781201849006</v>
      </c>
      <c r="K44" s="14">
        <v>0.03332126348228045</v>
      </c>
      <c r="L44" s="14">
        <v>0.030245454545454558</v>
      </c>
      <c r="M44" s="14">
        <v>0.031270724191063186</v>
      </c>
      <c r="N44" s="14">
        <v>0.05844036979969187</v>
      </c>
      <c r="O44" s="14">
        <v>0.0005126348228043147</v>
      </c>
      <c r="P44" s="14">
        <v>0.0010252696456086294</v>
      </c>
      <c r="Q44" s="14">
        <v>0.019480123266563953</v>
      </c>
      <c r="R44" s="14">
        <v>1.0247</v>
      </c>
      <c r="S44" s="14">
        <v>0.05433929121725734</v>
      </c>
      <c r="T44" s="14">
        <v>0.04818767334360557</v>
      </c>
      <c r="U44" s="15">
        <v>0</v>
      </c>
      <c r="V44" s="4">
        <v>0</v>
      </c>
      <c r="W44" s="8">
        <v>1.5434999999999999</v>
      </c>
      <c r="X44" s="18"/>
    </row>
    <row r="45" spans="1:25" ht="12.75">
      <c r="A45" s="36"/>
      <c r="B45" s="33"/>
      <c r="C45" s="33"/>
      <c r="D45" s="33"/>
      <c r="E45" s="3" t="s">
        <v>13</v>
      </c>
      <c r="F45" s="3" t="s">
        <v>8</v>
      </c>
      <c r="G45" s="14">
        <v>0.20146548536209566</v>
      </c>
      <c r="H45" s="14">
        <v>0.03947288135593222</v>
      </c>
      <c r="I45" s="14">
        <v>0.0010252696456086294</v>
      </c>
      <c r="J45" s="14">
        <v>0.15327781201849006</v>
      </c>
      <c r="K45" s="14">
        <v>0.03332126348228045</v>
      </c>
      <c r="L45" s="14">
        <v>0.030245454545454558</v>
      </c>
      <c r="M45" s="14">
        <v>0.031270724191063186</v>
      </c>
      <c r="N45" s="14">
        <v>0.05844036979969187</v>
      </c>
      <c r="O45" s="14">
        <v>0.0005126348228043147</v>
      </c>
      <c r="P45" s="14">
        <v>0.0010252696456086294</v>
      </c>
      <c r="Q45" s="14">
        <v>0.019480123266563953</v>
      </c>
      <c r="R45" s="14">
        <v>1.1413922958397535</v>
      </c>
      <c r="S45" s="14">
        <v>0.05433929121725734</v>
      </c>
      <c r="T45" s="14">
        <v>0.04818767334360557</v>
      </c>
      <c r="U45" s="15">
        <v>0.8</v>
      </c>
      <c r="V45" s="4">
        <v>0.03332126348228045</v>
      </c>
      <c r="W45" s="8">
        <v>2.494</v>
      </c>
      <c r="Y45" s="17"/>
    </row>
    <row r="46" spans="1:25" ht="12.75">
      <c r="A46" s="36"/>
      <c r="B46" s="33"/>
      <c r="C46" s="33"/>
      <c r="D46" s="33"/>
      <c r="E46" s="3" t="s">
        <v>13</v>
      </c>
      <c r="F46" s="3" t="s">
        <v>9</v>
      </c>
      <c r="G46" s="14">
        <v>0.20146548536209566</v>
      </c>
      <c r="H46" s="14">
        <v>0.03947288135593222</v>
      </c>
      <c r="I46" s="14">
        <v>0.0010252696456086294</v>
      </c>
      <c r="J46" s="14">
        <v>0.15327781201849006</v>
      </c>
      <c r="K46" s="14">
        <v>0.03332126348228045</v>
      </c>
      <c r="L46" s="14">
        <v>0.030245454545454558</v>
      </c>
      <c r="M46" s="14">
        <v>0.031270724191063186</v>
      </c>
      <c r="N46" s="14">
        <v>0.05844036979969187</v>
      </c>
      <c r="O46" s="14">
        <v>0.0005126348228043147</v>
      </c>
      <c r="P46" s="14">
        <v>0.0010252696456086294</v>
      </c>
      <c r="Q46" s="14">
        <v>0.019480123266563953</v>
      </c>
      <c r="R46" s="14">
        <v>0.9583922958397532</v>
      </c>
      <c r="S46" s="14">
        <v>0.05433929121725734</v>
      </c>
      <c r="T46" s="14">
        <v>0.04818767334360557</v>
      </c>
      <c r="U46" s="15">
        <v>0.8</v>
      </c>
      <c r="V46" s="4">
        <v>0.03332126348228045</v>
      </c>
      <c r="W46" s="8">
        <v>2.311</v>
      </c>
      <c r="Y46" s="17"/>
    </row>
    <row r="47" spans="1:25" ht="12.75">
      <c r="A47" s="37"/>
      <c r="B47" s="34"/>
      <c r="C47" s="34"/>
      <c r="D47" s="34"/>
      <c r="E47" s="3" t="s">
        <v>13</v>
      </c>
      <c r="F47" s="3" t="s">
        <v>12</v>
      </c>
      <c r="G47" s="14">
        <v>0.20146548536209566</v>
      </c>
      <c r="H47" s="14">
        <v>0.03947288135593222</v>
      </c>
      <c r="I47" s="14">
        <v>0.0010252696456086294</v>
      </c>
      <c r="J47" s="14">
        <v>0.15327781201849006</v>
      </c>
      <c r="K47" s="14">
        <v>0.03332126348228045</v>
      </c>
      <c r="L47" s="14">
        <v>0.030245454545454558</v>
      </c>
      <c r="M47" s="14">
        <v>0.031270724191063186</v>
      </c>
      <c r="N47" s="14">
        <v>0.05844036979969187</v>
      </c>
      <c r="O47" s="14">
        <v>0.0005126348228043147</v>
      </c>
      <c r="P47" s="14">
        <v>0.0010252696456086294</v>
      </c>
      <c r="Q47" s="14">
        <v>0.019480123266563953</v>
      </c>
      <c r="R47" s="14">
        <v>1.0213922958397532</v>
      </c>
      <c r="S47" s="14">
        <v>0.05433929121725734</v>
      </c>
      <c r="T47" s="14">
        <v>0.04818767334360557</v>
      </c>
      <c r="U47" s="15">
        <v>0.8</v>
      </c>
      <c r="V47" s="4">
        <v>0.03332126348228045</v>
      </c>
      <c r="W47" s="8">
        <v>2.374</v>
      </c>
      <c r="Y47" s="17"/>
    </row>
    <row r="48" spans="1:24" ht="12.75">
      <c r="A48" s="35">
        <v>7</v>
      </c>
      <c r="B48" s="32" t="s">
        <v>16</v>
      </c>
      <c r="C48" s="32">
        <v>98</v>
      </c>
      <c r="D48" s="32">
        <v>9</v>
      </c>
      <c r="E48" s="3" t="s">
        <v>11</v>
      </c>
      <c r="F48" s="3" t="s">
        <v>8</v>
      </c>
      <c r="G48" s="14">
        <v>0.1488902124919511</v>
      </c>
      <c r="H48" s="14">
        <v>0.03749034127495172</v>
      </c>
      <c r="I48" s="14">
        <v>0.0010711526078557635</v>
      </c>
      <c r="J48" s="14">
        <v>0.1895940115904701</v>
      </c>
      <c r="K48" s="14">
        <v>0.029456696716033487</v>
      </c>
      <c r="L48" s="14">
        <v>0.027849967804249844</v>
      </c>
      <c r="M48" s="14">
        <v>0.02731439150032196</v>
      </c>
      <c r="N48" s="14">
        <v>0.10497295556986481</v>
      </c>
      <c r="O48" s="14">
        <v>0.0005355763039278817</v>
      </c>
      <c r="P48" s="14">
        <v>0.0010711526078557635</v>
      </c>
      <c r="Q48" s="14">
        <v>0.03427688345138443</v>
      </c>
      <c r="R48" s="14">
        <v>1.1638</v>
      </c>
      <c r="S48" s="14">
        <v>0.03909707018673536</v>
      </c>
      <c r="T48" s="14">
        <v>0.04766629104958146</v>
      </c>
      <c r="U48" s="15">
        <v>0</v>
      </c>
      <c r="V48" s="4">
        <v>0</v>
      </c>
      <c r="W48" s="8">
        <v>1.6635000000000002</v>
      </c>
      <c r="X48" s="18"/>
    </row>
    <row r="49" spans="1:24" ht="12.75">
      <c r="A49" s="36"/>
      <c r="B49" s="33"/>
      <c r="C49" s="33"/>
      <c r="D49" s="33"/>
      <c r="E49" s="3" t="s">
        <v>11</v>
      </c>
      <c r="F49" s="3" t="s">
        <v>9</v>
      </c>
      <c r="G49" s="14">
        <v>0.1488902124919511</v>
      </c>
      <c r="H49" s="14">
        <v>0.03749034127495172</v>
      </c>
      <c r="I49" s="14">
        <v>0.0010711526078557635</v>
      </c>
      <c r="J49" s="14">
        <v>0.1895940115904701</v>
      </c>
      <c r="K49" s="14">
        <v>0.029456696716033487</v>
      </c>
      <c r="L49" s="14">
        <v>0.027849967804249844</v>
      </c>
      <c r="M49" s="14">
        <v>0.02731439150032196</v>
      </c>
      <c r="N49" s="14">
        <v>0.10497295556986481</v>
      </c>
      <c r="O49" s="14">
        <v>0.0005355763039278817</v>
      </c>
      <c r="P49" s="14">
        <v>0.0010711526078557635</v>
      </c>
      <c r="Q49" s="14">
        <v>0.03427688345138443</v>
      </c>
      <c r="R49" s="14">
        <v>0.9808</v>
      </c>
      <c r="S49" s="14">
        <v>0.03909707018673536</v>
      </c>
      <c r="T49" s="14">
        <v>0.04766629104958146</v>
      </c>
      <c r="U49" s="15">
        <v>0</v>
      </c>
      <c r="V49" s="4">
        <v>0</v>
      </c>
      <c r="W49" s="8">
        <v>1.4805000000000004</v>
      </c>
      <c r="X49" s="18"/>
    </row>
    <row r="50" spans="1:24" ht="12.75">
      <c r="A50" s="36"/>
      <c r="B50" s="33"/>
      <c r="C50" s="33"/>
      <c r="D50" s="33"/>
      <c r="E50" s="3" t="s">
        <v>11</v>
      </c>
      <c r="F50" s="3" t="s">
        <v>12</v>
      </c>
      <c r="G50" s="14">
        <v>0.1488902124919511</v>
      </c>
      <c r="H50" s="14">
        <v>0.03749034127495172</v>
      </c>
      <c r="I50" s="14">
        <v>0.0010711526078557635</v>
      </c>
      <c r="J50" s="14">
        <v>0.1895940115904701</v>
      </c>
      <c r="K50" s="14">
        <v>0.029456696716033487</v>
      </c>
      <c r="L50" s="14">
        <v>0.027849967804249844</v>
      </c>
      <c r="M50" s="14">
        <v>0.02731439150032196</v>
      </c>
      <c r="N50" s="14">
        <v>0.10497295556986481</v>
      </c>
      <c r="O50" s="14">
        <v>0.0005355763039278817</v>
      </c>
      <c r="P50" s="14">
        <v>0.0010711526078557635</v>
      </c>
      <c r="Q50" s="14">
        <v>0.03427688345138443</v>
      </c>
      <c r="R50" s="14">
        <v>1.0438</v>
      </c>
      <c r="S50" s="14">
        <v>0.03909707018673536</v>
      </c>
      <c r="T50" s="14">
        <v>0.04766629104958146</v>
      </c>
      <c r="U50" s="15">
        <v>0</v>
      </c>
      <c r="V50" s="4">
        <v>0</v>
      </c>
      <c r="W50" s="8">
        <v>1.5435</v>
      </c>
      <c r="X50" s="18"/>
    </row>
    <row r="51" spans="1:25" ht="12.75">
      <c r="A51" s="36"/>
      <c r="B51" s="33"/>
      <c r="C51" s="33"/>
      <c r="D51" s="33"/>
      <c r="E51" s="3" t="s">
        <v>13</v>
      </c>
      <c r="F51" s="3" t="s">
        <v>8</v>
      </c>
      <c r="G51" s="14">
        <v>0.1488902124919511</v>
      </c>
      <c r="H51" s="14">
        <v>0.03749034127495172</v>
      </c>
      <c r="I51" s="14">
        <v>0.0010711526078557635</v>
      </c>
      <c r="J51" s="14">
        <v>0.1895940115904701</v>
      </c>
      <c r="K51" s="14">
        <v>0.029456696716033487</v>
      </c>
      <c r="L51" s="14">
        <v>0.027849967804249844</v>
      </c>
      <c r="M51" s="14">
        <v>0.02731439150032196</v>
      </c>
      <c r="N51" s="14">
        <v>0.10497295556986481</v>
      </c>
      <c r="O51" s="14">
        <v>0.0005355763039278817</v>
      </c>
      <c r="P51" s="14">
        <v>0.0010711526078557635</v>
      </c>
      <c r="Q51" s="14">
        <v>0.03427688345138443</v>
      </c>
      <c r="R51" s="14">
        <v>1.1402496780424982</v>
      </c>
      <c r="S51" s="14">
        <v>0.03909707018673536</v>
      </c>
      <c r="T51" s="14">
        <v>0.04766629104958146</v>
      </c>
      <c r="U51" s="15">
        <v>0.8</v>
      </c>
      <c r="V51" s="4">
        <v>0.053557630392788165</v>
      </c>
      <c r="W51" s="8">
        <v>2.494</v>
      </c>
      <c r="Y51" s="17"/>
    </row>
    <row r="52" spans="1:25" ht="12.75">
      <c r="A52" s="36"/>
      <c r="B52" s="33"/>
      <c r="C52" s="33"/>
      <c r="D52" s="33"/>
      <c r="E52" s="3" t="s">
        <v>13</v>
      </c>
      <c r="F52" s="3" t="s">
        <v>9</v>
      </c>
      <c r="G52" s="14">
        <v>0.1488902124919511</v>
      </c>
      <c r="H52" s="14">
        <v>0.03749034127495172</v>
      </c>
      <c r="I52" s="14">
        <v>0.0010711526078557635</v>
      </c>
      <c r="J52" s="14">
        <v>0.1895940115904701</v>
      </c>
      <c r="K52" s="14">
        <v>0.029456696716033487</v>
      </c>
      <c r="L52" s="14">
        <v>0.027849967804249844</v>
      </c>
      <c r="M52" s="14">
        <v>0.02731439150032196</v>
      </c>
      <c r="N52" s="14">
        <v>0.10497295556986481</v>
      </c>
      <c r="O52" s="14">
        <v>0.0005355763039278817</v>
      </c>
      <c r="P52" s="14">
        <v>0.0010711526078557635</v>
      </c>
      <c r="Q52" s="14">
        <v>0.03427688345138443</v>
      </c>
      <c r="R52" s="14">
        <v>0.9572346780424982</v>
      </c>
      <c r="S52" s="14">
        <v>0.03909707018673536</v>
      </c>
      <c r="T52" s="14">
        <v>0.04766629104958146</v>
      </c>
      <c r="U52" s="15">
        <v>0.8</v>
      </c>
      <c r="V52" s="4">
        <v>0.053557630392788165</v>
      </c>
      <c r="W52" s="8">
        <v>2.31</v>
      </c>
      <c r="Y52" s="17"/>
    </row>
    <row r="53" spans="1:25" ht="12.75">
      <c r="A53" s="37"/>
      <c r="B53" s="34"/>
      <c r="C53" s="34"/>
      <c r="D53" s="34"/>
      <c r="E53" s="3" t="s">
        <v>13</v>
      </c>
      <c r="F53" s="3" t="s">
        <v>12</v>
      </c>
      <c r="G53" s="14">
        <v>0.1488902124919511</v>
      </c>
      <c r="H53" s="14">
        <v>0.03749034127495172</v>
      </c>
      <c r="I53" s="14">
        <v>0.0010711526078557635</v>
      </c>
      <c r="J53" s="14">
        <v>0.1895940115904701</v>
      </c>
      <c r="K53" s="14">
        <v>0.029456696716033487</v>
      </c>
      <c r="L53" s="14">
        <v>0.027849967804249844</v>
      </c>
      <c r="M53" s="14">
        <v>0.02731439150032196</v>
      </c>
      <c r="N53" s="14">
        <v>0.10497295556986481</v>
      </c>
      <c r="O53" s="14">
        <v>0.0005355763039278817</v>
      </c>
      <c r="P53" s="14">
        <v>0.0010711526078557635</v>
      </c>
      <c r="Q53" s="14">
        <v>0.03427688345138443</v>
      </c>
      <c r="R53" s="14">
        <v>1.020249678042498</v>
      </c>
      <c r="S53" s="14">
        <v>0.03909707018673536</v>
      </c>
      <c r="T53" s="14">
        <v>0.04766629104958146</v>
      </c>
      <c r="U53" s="15">
        <v>0.8</v>
      </c>
      <c r="V53" s="4">
        <v>0.053557630392788165</v>
      </c>
      <c r="W53" s="8">
        <v>2.374</v>
      </c>
      <c r="Y53" s="17"/>
    </row>
    <row r="54" spans="1:24" ht="12.75">
      <c r="A54" s="35">
        <v>8</v>
      </c>
      <c r="B54" s="32" t="s">
        <v>16</v>
      </c>
      <c r="C54" s="32">
        <v>100</v>
      </c>
      <c r="D54" s="32">
        <v>9</v>
      </c>
      <c r="E54" s="3" t="s">
        <v>11</v>
      </c>
      <c r="F54" s="3" t="s">
        <v>8</v>
      </c>
      <c r="G54" s="14">
        <v>0.16727359654534243</v>
      </c>
      <c r="H54" s="14">
        <v>0.048232264034546585</v>
      </c>
      <c r="I54" s="14">
        <v>0.0010262183837137573</v>
      </c>
      <c r="J54" s="14">
        <v>0.12160687847008023</v>
      </c>
      <c r="K54" s="14">
        <v>0.02565545959284393</v>
      </c>
      <c r="L54" s="14">
        <v>0.023603022825416414</v>
      </c>
      <c r="M54" s="14">
        <v>0.023603022825416414</v>
      </c>
      <c r="N54" s="14">
        <v>0.04874537322640347</v>
      </c>
      <c r="O54" s="14">
        <v>0.0005131091918568787</v>
      </c>
      <c r="P54" s="14">
        <v>0.0010262183837137573</v>
      </c>
      <c r="Q54" s="14">
        <v>0.020011258482418266</v>
      </c>
      <c r="R54" s="14">
        <v>1.1868</v>
      </c>
      <c r="S54" s="14">
        <v>0.044127390499691554</v>
      </c>
      <c r="T54" s="14">
        <v>0.07286150524367675</v>
      </c>
      <c r="U54" s="15">
        <v>0</v>
      </c>
      <c r="V54" s="4">
        <v>0</v>
      </c>
      <c r="W54" s="8">
        <v>1.6635000000000002</v>
      </c>
      <c r="X54" s="18"/>
    </row>
    <row r="55" spans="1:24" ht="12.75">
      <c r="A55" s="36"/>
      <c r="B55" s="33"/>
      <c r="C55" s="33"/>
      <c r="D55" s="33"/>
      <c r="E55" s="3" t="s">
        <v>11</v>
      </c>
      <c r="F55" s="3" t="s">
        <v>9</v>
      </c>
      <c r="G55" s="14">
        <v>0.16727359654534243</v>
      </c>
      <c r="H55" s="14">
        <v>0.048232264034546585</v>
      </c>
      <c r="I55" s="14">
        <v>0.0010262183837137573</v>
      </c>
      <c r="J55" s="14">
        <v>0.12160687847008023</v>
      </c>
      <c r="K55" s="14">
        <v>0.02565545959284393</v>
      </c>
      <c r="L55" s="14">
        <v>0.023603022825416414</v>
      </c>
      <c r="M55" s="14">
        <v>0.023603022825416414</v>
      </c>
      <c r="N55" s="14">
        <v>0.04874537322640347</v>
      </c>
      <c r="O55" s="14">
        <v>0.0005131091918568787</v>
      </c>
      <c r="P55" s="14">
        <v>0.0010262183837137573</v>
      </c>
      <c r="Q55" s="14">
        <v>0.020011258482418266</v>
      </c>
      <c r="R55" s="14">
        <v>1.0038</v>
      </c>
      <c r="S55" s="14">
        <v>0.044127390499691554</v>
      </c>
      <c r="T55" s="14">
        <v>0.07286150524367675</v>
      </c>
      <c r="U55" s="15">
        <v>0</v>
      </c>
      <c r="V55" s="4">
        <v>0</v>
      </c>
      <c r="W55" s="8">
        <v>1.4805000000000001</v>
      </c>
      <c r="X55" s="18"/>
    </row>
    <row r="56" spans="1:24" ht="12.75">
      <c r="A56" s="36"/>
      <c r="B56" s="33"/>
      <c r="C56" s="33"/>
      <c r="D56" s="33"/>
      <c r="E56" s="3" t="s">
        <v>11</v>
      </c>
      <c r="F56" s="3" t="s">
        <v>12</v>
      </c>
      <c r="G56" s="14">
        <v>0.16727359654534243</v>
      </c>
      <c r="H56" s="14">
        <v>0.048232264034546585</v>
      </c>
      <c r="I56" s="14">
        <v>0.0010262183837137573</v>
      </c>
      <c r="J56" s="14">
        <v>0.12160687847008023</v>
      </c>
      <c r="K56" s="14">
        <v>0.02565545959284393</v>
      </c>
      <c r="L56" s="14">
        <v>0.023603022825416414</v>
      </c>
      <c r="M56" s="14">
        <v>0.023603022825416414</v>
      </c>
      <c r="N56" s="14">
        <v>0.04874537322640347</v>
      </c>
      <c r="O56" s="14">
        <v>0.0005131091918568787</v>
      </c>
      <c r="P56" s="14">
        <v>0.0010262183837137573</v>
      </c>
      <c r="Q56" s="14">
        <v>0.020011258482418266</v>
      </c>
      <c r="R56" s="14">
        <v>1.0668</v>
      </c>
      <c r="S56" s="14">
        <v>0.044127390499691554</v>
      </c>
      <c r="T56" s="14">
        <v>0.07286150524367675</v>
      </c>
      <c r="U56" s="15">
        <v>0</v>
      </c>
      <c r="V56" s="4">
        <v>0</v>
      </c>
      <c r="W56" s="8">
        <v>1.5435000000000003</v>
      </c>
      <c r="X56" s="18"/>
    </row>
    <row r="57" spans="1:25" ht="12.75">
      <c r="A57" s="36"/>
      <c r="B57" s="33"/>
      <c r="C57" s="33"/>
      <c r="D57" s="33"/>
      <c r="E57" s="3" t="s">
        <v>13</v>
      </c>
      <c r="F57" s="3" t="s">
        <v>8</v>
      </c>
      <c r="G57" s="14">
        <v>0.16727359654534243</v>
      </c>
      <c r="H57" s="14">
        <v>0.048232264034546585</v>
      </c>
      <c r="I57" s="14">
        <v>0.0010262183837137573</v>
      </c>
      <c r="J57" s="14">
        <v>0.12160687847008023</v>
      </c>
      <c r="K57" s="14">
        <v>0.02565545959284393</v>
      </c>
      <c r="L57" s="14">
        <v>0.023603022825416414</v>
      </c>
      <c r="M57" s="14">
        <v>0.023603022825416414</v>
      </c>
      <c r="N57" s="14">
        <v>0.04874537322640347</v>
      </c>
      <c r="O57" s="14">
        <v>0.0005131091918568787</v>
      </c>
      <c r="P57" s="14">
        <v>0.0010262183837137573</v>
      </c>
      <c r="Q57" s="14">
        <v>0.020011258482418266</v>
      </c>
      <c r="R57" s="14">
        <v>1.1567877853177049</v>
      </c>
      <c r="S57" s="14">
        <v>0.044127390499691554</v>
      </c>
      <c r="T57" s="14">
        <v>0.07286150524367675</v>
      </c>
      <c r="U57" s="15">
        <v>0.8</v>
      </c>
      <c r="V57" s="4">
        <v>0.06003377544725481</v>
      </c>
      <c r="W57" s="8">
        <v>2.494</v>
      </c>
      <c r="Y57" s="17"/>
    </row>
    <row r="58" spans="1:25" ht="12.75">
      <c r="A58" s="36"/>
      <c r="B58" s="33"/>
      <c r="C58" s="33"/>
      <c r="D58" s="33"/>
      <c r="E58" s="3" t="s">
        <v>13</v>
      </c>
      <c r="F58" s="3" t="s">
        <v>9</v>
      </c>
      <c r="G58" s="14">
        <v>0.16727359654534243</v>
      </c>
      <c r="H58" s="14">
        <v>0.048232264034546585</v>
      </c>
      <c r="I58" s="14">
        <v>0.0010262183837137573</v>
      </c>
      <c r="J58" s="14">
        <v>0.12160687847008023</v>
      </c>
      <c r="K58" s="14">
        <v>0.02565545959284393</v>
      </c>
      <c r="L58" s="14">
        <v>0.023603022825416414</v>
      </c>
      <c r="M58" s="14">
        <v>0.023603022825416414</v>
      </c>
      <c r="N58" s="14">
        <v>0.04874537322640347</v>
      </c>
      <c r="O58" s="14">
        <v>0.0005131091918568787</v>
      </c>
      <c r="P58" s="14">
        <v>0.0010262183837137573</v>
      </c>
      <c r="Q58" s="14">
        <v>0.020011258482418266</v>
      </c>
      <c r="R58" s="14">
        <v>0.9737727853177052</v>
      </c>
      <c r="S58" s="14">
        <v>0.044127390499691554</v>
      </c>
      <c r="T58" s="14">
        <v>0.07286150524367675</v>
      </c>
      <c r="U58" s="15">
        <v>0.8</v>
      </c>
      <c r="V58" s="4">
        <v>0.06003377544725481</v>
      </c>
      <c r="W58" s="8">
        <v>2.31</v>
      </c>
      <c r="Y58" s="17"/>
    </row>
    <row r="59" spans="1:25" ht="12.75">
      <c r="A59" s="37"/>
      <c r="B59" s="34"/>
      <c r="C59" s="34"/>
      <c r="D59" s="34"/>
      <c r="E59" s="3" t="s">
        <v>13</v>
      </c>
      <c r="F59" s="3" t="s">
        <v>12</v>
      </c>
      <c r="G59" s="14">
        <v>0.16727359654534243</v>
      </c>
      <c r="H59" s="14">
        <v>0.048232264034546585</v>
      </c>
      <c r="I59" s="14">
        <v>0.0010262183837137573</v>
      </c>
      <c r="J59" s="14">
        <v>0.12160687847008023</v>
      </c>
      <c r="K59" s="14">
        <v>0.02565545959284393</v>
      </c>
      <c r="L59" s="14">
        <v>0.023603022825416414</v>
      </c>
      <c r="M59" s="14">
        <v>0.023603022825416414</v>
      </c>
      <c r="N59" s="14">
        <v>0.04874537322640347</v>
      </c>
      <c r="O59" s="14">
        <v>0.0005131091918568787</v>
      </c>
      <c r="P59" s="14">
        <v>0.0010262183837137573</v>
      </c>
      <c r="Q59" s="14">
        <v>0.020011258482418266</v>
      </c>
      <c r="R59" s="14">
        <v>1.0367877853177052</v>
      </c>
      <c r="S59" s="14">
        <v>0.044127390499691554</v>
      </c>
      <c r="T59" s="14">
        <v>0.07286150524367675</v>
      </c>
      <c r="U59" s="15">
        <v>0.8</v>
      </c>
      <c r="V59" s="4">
        <v>0.06003377544725481</v>
      </c>
      <c r="W59" s="8">
        <v>2.374</v>
      </c>
      <c r="Y59" s="17"/>
    </row>
    <row r="60" spans="1:24" ht="12.75">
      <c r="A60" s="35">
        <v>9</v>
      </c>
      <c r="B60" s="32" t="s">
        <v>16</v>
      </c>
      <c r="C60" s="32">
        <v>102</v>
      </c>
      <c r="D60" s="32">
        <v>9</v>
      </c>
      <c r="E60" s="3" t="s">
        <v>11</v>
      </c>
      <c r="F60" s="3" t="s">
        <v>8</v>
      </c>
      <c r="G60" s="14">
        <v>0.1110377212045948</v>
      </c>
      <c r="H60" s="14">
        <v>0.048030270102452643</v>
      </c>
      <c r="I60" s="14">
        <v>0.0015493635516920208</v>
      </c>
      <c r="J60" s="14">
        <v>0.12188326606643897</v>
      </c>
      <c r="K60" s="14">
        <v>0.027372089413225702</v>
      </c>
      <c r="L60" s="14">
        <v>0.024789816827072333</v>
      </c>
      <c r="M60" s="14">
        <v>0.022723998758149636</v>
      </c>
      <c r="N60" s="14">
        <v>0.046997361067991295</v>
      </c>
      <c r="O60" s="14">
        <v>0.0005164545172306736</v>
      </c>
      <c r="P60" s="14">
        <v>0.0010329090344613472</v>
      </c>
      <c r="Q60" s="14">
        <v>0.021174635206457623</v>
      </c>
      <c r="R60" s="14">
        <v>1.2591</v>
      </c>
      <c r="S60" s="14">
        <v>0.028921452964917726</v>
      </c>
      <c r="T60" s="14">
        <v>0.07023781434337162</v>
      </c>
      <c r="U60" s="15">
        <v>0</v>
      </c>
      <c r="V60" s="4">
        <v>0</v>
      </c>
      <c r="W60" s="8">
        <v>1.6635000000000002</v>
      </c>
      <c r="X60" s="18"/>
    </row>
    <row r="61" spans="1:24" ht="12.75">
      <c r="A61" s="36"/>
      <c r="B61" s="33"/>
      <c r="C61" s="33"/>
      <c r="D61" s="33"/>
      <c r="E61" s="3" t="s">
        <v>11</v>
      </c>
      <c r="F61" s="3" t="s">
        <v>9</v>
      </c>
      <c r="G61" s="14">
        <v>0.1110377212045948</v>
      </c>
      <c r="H61" s="14">
        <v>0.048030270102452643</v>
      </c>
      <c r="I61" s="14">
        <v>0.0015493635516920208</v>
      </c>
      <c r="J61" s="14">
        <v>0.12188326606643897</v>
      </c>
      <c r="K61" s="14">
        <v>0.027372089413225702</v>
      </c>
      <c r="L61" s="14">
        <v>0.024789816827072333</v>
      </c>
      <c r="M61" s="14">
        <v>0.022723998758149636</v>
      </c>
      <c r="N61" s="14">
        <v>0.046997361067991295</v>
      </c>
      <c r="O61" s="14">
        <v>0.0005164545172306736</v>
      </c>
      <c r="P61" s="14">
        <v>0.0010329090344613472</v>
      </c>
      <c r="Q61" s="14">
        <v>0.021174635206457623</v>
      </c>
      <c r="R61" s="14">
        <v>1.0761</v>
      </c>
      <c r="S61" s="14">
        <v>0.028921452964917726</v>
      </c>
      <c r="T61" s="14">
        <v>0.07023781434337162</v>
      </c>
      <c r="U61" s="15">
        <v>0</v>
      </c>
      <c r="V61" s="4">
        <v>0</v>
      </c>
      <c r="W61" s="8">
        <v>1.4804999999999995</v>
      </c>
      <c r="X61" s="18"/>
    </row>
    <row r="62" spans="1:24" ht="12.75">
      <c r="A62" s="36"/>
      <c r="B62" s="33"/>
      <c r="C62" s="33"/>
      <c r="D62" s="33"/>
      <c r="E62" s="3" t="s">
        <v>11</v>
      </c>
      <c r="F62" s="3" t="s">
        <v>12</v>
      </c>
      <c r="G62" s="14">
        <v>0.1110377212045948</v>
      </c>
      <c r="H62" s="14">
        <v>0.048030270102452643</v>
      </c>
      <c r="I62" s="14">
        <v>0.0015493635516920208</v>
      </c>
      <c r="J62" s="14">
        <v>0.12188326606643897</v>
      </c>
      <c r="K62" s="14">
        <v>0.027372089413225702</v>
      </c>
      <c r="L62" s="14">
        <v>0.024789816827072333</v>
      </c>
      <c r="M62" s="14">
        <v>0.022723998758149636</v>
      </c>
      <c r="N62" s="14">
        <v>0.046997361067991295</v>
      </c>
      <c r="O62" s="14">
        <v>0.0005164545172306736</v>
      </c>
      <c r="P62" s="14">
        <v>0.0010329090344613472</v>
      </c>
      <c r="Q62" s="14">
        <v>0.021174635206457623</v>
      </c>
      <c r="R62" s="14">
        <v>1.1391</v>
      </c>
      <c r="S62" s="14">
        <v>0.028921452964917726</v>
      </c>
      <c r="T62" s="14">
        <v>0.07023781434337162</v>
      </c>
      <c r="U62" s="15">
        <v>0</v>
      </c>
      <c r="V62" s="4">
        <v>0</v>
      </c>
      <c r="W62" s="8">
        <v>1.5434999999999997</v>
      </c>
      <c r="X62" s="18"/>
    </row>
    <row r="63" spans="1:25" ht="12.75">
      <c r="A63" s="36"/>
      <c r="B63" s="33"/>
      <c r="C63" s="33"/>
      <c r="D63" s="33"/>
      <c r="E63" s="3" t="s">
        <v>13</v>
      </c>
      <c r="F63" s="3" t="s">
        <v>8</v>
      </c>
      <c r="G63" s="14">
        <v>0.1110377212045948</v>
      </c>
      <c r="H63" s="14">
        <v>0.048030270102452643</v>
      </c>
      <c r="I63" s="14">
        <v>0.0015493635516920208</v>
      </c>
      <c r="J63" s="14">
        <v>0.12188326606643897</v>
      </c>
      <c r="K63" s="14">
        <v>0.027372089413225702</v>
      </c>
      <c r="L63" s="14">
        <v>0.024789816827072333</v>
      </c>
      <c r="M63" s="14">
        <v>0.022723998758149636</v>
      </c>
      <c r="N63" s="14">
        <v>0.046997361067991295</v>
      </c>
      <c r="O63" s="14">
        <v>0.0005164545172306736</v>
      </c>
      <c r="P63" s="14">
        <v>0.0010329090344613472</v>
      </c>
      <c r="Q63" s="14">
        <v>0.021174635206457623</v>
      </c>
      <c r="R63" s="14">
        <v>1.2204276622167025</v>
      </c>
      <c r="S63" s="14">
        <v>0.028921452964917726</v>
      </c>
      <c r="T63" s="14">
        <v>0.07023781434337162</v>
      </c>
      <c r="U63" s="15">
        <v>0.8</v>
      </c>
      <c r="V63" s="4">
        <v>0.0686884507916796</v>
      </c>
      <c r="W63" s="8">
        <v>2.494</v>
      </c>
      <c r="Y63" s="17"/>
    </row>
    <row r="64" spans="1:25" ht="12.75">
      <c r="A64" s="36"/>
      <c r="B64" s="33"/>
      <c r="C64" s="33"/>
      <c r="D64" s="33"/>
      <c r="E64" s="3" t="s">
        <v>13</v>
      </c>
      <c r="F64" s="3" t="s">
        <v>9</v>
      </c>
      <c r="G64" s="14">
        <v>0.1110377212045948</v>
      </c>
      <c r="H64" s="14">
        <v>0.048030270102452643</v>
      </c>
      <c r="I64" s="14">
        <v>0.0015493635516920208</v>
      </c>
      <c r="J64" s="14">
        <v>0.12188326606643897</v>
      </c>
      <c r="K64" s="14">
        <v>0.027372089413225702</v>
      </c>
      <c r="L64" s="14">
        <v>0.024789816827072333</v>
      </c>
      <c r="M64" s="14">
        <v>0.022723998758149636</v>
      </c>
      <c r="N64" s="14">
        <v>0.046997361067991295</v>
      </c>
      <c r="O64" s="14">
        <v>0.0005164545172306736</v>
      </c>
      <c r="P64" s="14">
        <v>0.0010329090344613472</v>
      </c>
      <c r="Q64" s="14">
        <v>0.021174635206457623</v>
      </c>
      <c r="R64" s="14">
        <v>1.0374276622167027</v>
      </c>
      <c r="S64" s="14">
        <v>0.028921452964917726</v>
      </c>
      <c r="T64" s="14">
        <v>0.07023781434337162</v>
      </c>
      <c r="U64" s="15">
        <v>0.8</v>
      </c>
      <c r="V64" s="4">
        <v>0.0686884507916796</v>
      </c>
      <c r="W64" s="8">
        <v>2.311</v>
      </c>
      <c r="Y64" s="17"/>
    </row>
    <row r="65" spans="1:25" ht="12.75">
      <c r="A65" s="37"/>
      <c r="B65" s="34"/>
      <c r="C65" s="34"/>
      <c r="D65" s="34"/>
      <c r="E65" s="3" t="s">
        <v>13</v>
      </c>
      <c r="F65" s="3" t="s">
        <v>12</v>
      </c>
      <c r="G65" s="14">
        <v>0.1110377212045948</v>
      </c>
      <c r="H65" s="14">
        <v>0.048030270102452643</v>
      </c>
      <c r="I65" s="14">
        <v>0.0015493635516920208</v>
      </c>
      <c r="J65" s="14">
        <v>0.12188326606643897</v>
      </c>
      <c r="K65" s="14">
        <v>0.027372089413225702</v>
      </c>
      <c r="L65" s="14">
        <v>0.024789816827072333</v>
      </c>
      <c r="M65" s="14">
        <v>0.022723998758149636</v>
      </c>
      <c r="N65" s="14">
        <v>0.046997361067991295</v>
      </c>
      <c r="O65" s="14">
        <v>0.0005164545172306736</v>
      </c>
      <c r="P65" s="14">
        <v>0.0010329090344613472</v>
      </c>
      <c r="Q65" s="14">
        <v>0.021174635206457623</v>
      </c>
      <c r="R65" s="14">
        <v>1.1004276622167024</v>
      </c>
      <c r="S65" s="14">
        <v>0.028921452964917726</v>
      </c>
      <c r="T65" s="14">
        <v>0.07023781434337162</v>
      </c>
      <c r="U65" s="15">
        <v>0.8</v>
      </c>
      <c r="V65" s="4">
        <v>0.0686884507916796</v>
      </c>
      <c r="W65" s="8">
        <v>2.374</v>
      </c>
      <c r="Y65" s="17"/>
    </row>
    <row r="66" spans="1:24" ht="12.75">
      <c r="A66" s="35">
        <v>10</v>
      </c>
      <c r="B66" s="32" t="s">
        <v>16</v>
      </c>
      <c r="C66" s="32">
        <v>127</v>
      </c>
      <c r="D66" s="32">
        <v>9</v>
      </c>
      <c r="E66" s="3" t="s">
        <v>11</v>
      </c>
      <c r="F66" s="3" t="s">
        <v>8</v>
      </c>
      <c r="G66" s="14">
        <v>0.06896338628438588</v>
      </c>
      <c r="H66" s="14">
        <v>0.05671755133669119</v>
      </c>
      <c r="I66" s="14">
        <v>0.0006445176288260363</v>
      </c>
      <c r="J66" s="14">
        <v>0.10183378535451375</v>
      </c>
      <c r="K66" s="14">
        <v>0.01804649360712902</v>
      </c>
      <c r="L66" s="14">
        <v>0.01998004649360713</v>
      </c>
      <c r="M66" s="14">
        <v>0.016757458349476947</v>
      </c>
      <c r="N66" s="14">
        <v>0.04704978690430065</v>
      </c>
      <c r="O66" s="14">
        <v>0.0006445176288260363</v>
      </c>
      <c r="P66" s="14">
        <v>0.0006445176288260363</v>
      </c>
      <c r="Q66" s="14">
        <v>0.023847152266563348</v>
      </c>
      <c r="R66" s="14">
        <v>1.3103</v>
      </c>
      <c r="S66" s="14">
        <v>0.01546842309182487</v>
      </c>
      <c r="T66" s="14">
        <v>0.08443180937621077</v>
      </c>
      <c r="U66" s="15">
        <v>0</v>
      </c>
      <c r="V66" s="4">
        <v>0</v>
      </c>
      <c r="W66" s="8">
        <v>1.6634999999999995</v>
      </c>
      <c r="X66" s="18"/>
    </row>
    <row r="67" spans="1:24" ht="12.75">
      <c r="A67" s="36"/>
      <c r="B67" s="33"/>
      <c r="C67" s="33"/>
      <c r="D67" s="33"/>
      <c r="E67" s="3" t="s">
        <v>11</v>
      </c>
      <c r="F67" s="3" t="s">
        <v>9</v>
      </c>
      <c r="G67" s="14">
        <v>0.06896338628438588</v>
      </c>
      <c r="H67" s="14">
        <v>0.05671755133669119</v>
      </c>
      <c r="I67" s="14">
        <v>0.0006445176288260363</v>
      </c>
      <c r="J67" s="14">
        <v>0.10183378535451375</v>
      </c>
      <c r="K67" s="14">
        <v>0.01804649360712902</v>
      </c>
      <c r="L67" s="14">
        <v>0.01998004649360713</v>
      </c>
      <c r="M67" s="14">
        <v>0.016757458349476947</v>
      </c>
      <c r="N67" s="14">
        <v>0.04704978690430065</v>
      </c>
      <c r="O67" s="14">
        <v>0.0006445176288260363</v>
      </c>
      <c r="P67" s="14">
        <v>0.0006445176288260363</v>
      </c>
      <c r="Q67" s="14">
        <v>0.023847152266563348</v>
      </c>
      <c r="R67" s="14">
        <v>1.1273</v>
      </c>
      <c r="S67" s="14">
        <v>0.01546842309182487</v>
      </c>
      <c r="T67" s="14">
        <v>0.08443180937621077</v>
      </c>
      <c r="U67" s="15">
        <v>0</v>
      </c>
      <c r="V67" s="4">
        <v>0</v>
      </c>
      <c r="W67" s="8">
        <v>1.4805000000000001</v>
      </c>
      <c r="X67" s="18"/>
    </row>
    <row r="68" spans="1:24" ht="12.75">
      <c r="A68" s="36"/>
      <c r="B68" s="33"/>
      <c r="C68" s="33"/>
      <c r="D68" s="33"/>
      <c r="E68" s="3" t="s">
        <v>11</v>
      </c>
      <c r="F68" s="3" t="s">
        <v>12</v>
      </c>
      <c r="G68" s="14">
        <v>0.06896338628438588</v>
      </c>
      <c r="H68" s="14">
        <v>0.05671755133669119</v>
      </c>
      <c r="I68" s="14">
        <v>0.0006445176288260363</v>
      </c>
      <c r="J68" s="14">
        <v>0.10183378535451375</v>
      </c>
      <c r="K68" s="14">
        <v>0.01804649360712902</v>
      </c>
      <c r="L68" s="14">
        <v>0.01998004649360713</v>
      </c>
      <c r="M68" s="14">
        <v>0.016757458349476947</v>
      </c>
      <c r="N68" s="14">
        <v>0.04704978690430065</v>
      </c>
      <c r="O68" s="14">
        <v>0.0006445176288260363</v>
      </c>
      <c r="P68" s="14">
        <v>0.0006445176288260363</v>
      </c>
      <c r="Q68" s="14">
        <v>0.023847152266563348</v>
      </c>
      <c r="R68" s="14">
        <v>1.1903</v>
      </c>
      <c r="S68" s="14">
        <v>0.01546842309182487</v>
      </c>
      <c r="T68" s="14">
        <v>0.08443180937621077</v>
      </c>
      <c r="U68" s="15">
        <v>0</v>
      </c>
      <c r="V68" s="4">
        <v>0</v>
      </c>
      <c r="W68" s="8">
        <v>1.5434999999999999</v>
      </c>
      <c r="X68" s="18"/>
    </row>
    <row r="69" spans="1:25" ht="12.75">
      <c r="A69" s="36"/>
      <c r="B69" s="33"/>
      <c r="C69" s="33"/>
      <c r="D69" s="33"/>
      <c r="E69" s="3" t="s">
        <v>13</v>
      </c>
      <c r="F69" s="3" t="s">
        <v>8</v>
      </c>
      <c r="G69" s="14">
        <v>0.06896338628438588</v>
      </c>
      <c r="H69" s="14">
        <v>0.05671755133669119</v>
      </c>
      <c r="I69" s="14">
        <v>0.0006445176288260363</v>
      </c>
      <c r="J69" s="14">
        <v>0.10183378535451375</v>
      </c>
      <c r="K69" s="14">
        <v>0.01804649360712902</v>
      </c>
      <c r="L69" s="14">
        <v>0.01998004649360713</v>
      </c>
      <c r="M69" s="14">
        <v>0.016757458349476947</v>
      </c>
      <c r="N69" s="14">
        <v>0.04704978690430065</v>
      </c>
      <c r="O69" s="14">
        <v>0.0006445176288260363</v>
      </c>
      <c r="P69" s="14">
        <v>0.0006445176288260363</v>
      </c>
      <c r="Q69" s="14">
        <v>0.023847152266563348</v>
      </c>
      <c r="R69" s="14">
        <v>1.2906764819837269</v>
      </c>
      <c r="S69" s="14">
        <v>0.01546842309182487</v>
      </c>
      <c r="T69" s="14">
        <v>0.08443180937621077</v>
      </c>
      <c r="U69" s="15">
        <v>0.8</v>
      </c>
      <c r="V69" s="4">
        <v>0.0496278574196048</v>
      </c>
      <c r="W69" s="8">
        <v>2.494</v>
      </c>
      <c r="Y69" s="17"/>
    </row>
    <row r="70" spans="1:25" ht="12.75">
      <c r="A70" s="36"/>
      <c r="B70" s="33"/>
      <c r="C70" s="33"/>
      <c r="D70" s="33"/>
      <c r="E70" s="3" t="s">
        <v>13</v>
      </c>
      <c r="F70" s="3" t="s">
        <v>9</v>
      </c>
      <c r="G70" s="14">
        <v>0.06896338628438588</v>
      </c>
      <c r="H70" s="14">
        <v>0.05671755133669119</v>
      </c>
      <c r="I70" s="14">
        <v>0.0006445176288260363</v>
      </c>
      <c r="J70" s="14">
        <v>0.10183378535451375</v>
      </c>
      <c r="K70" s="14">
        <v>0.01804649360712902</v>
      </c>
      <c r="L70" s="14">
        <v>0.01998004649360713</v>
      </c>
      <c r="M70" s="14">
        <v>0.016757458349476947</v>
      </c>
      <c r="N70" s="14">
        <v>0.04704978690430065</v>
      </c>
      <c r="O70" s="14">
        <v>0.0006445176288260363</v>
      </c>
      <c r="P70" s="14">
        <v>0.0006445176288260363</v>
      </c>
      <c r="Q70" s="14">
        <v>0.023847152266563348</v>
      </c>
      <c r="R70" s="14">
        <v>1.1076614819837272</v>
      </c>
      <c r="S70" s="14">
        <v>0.01546842309182487</v>
      </c>
      <c r="T70" s="14">
        <v>0.08443180937621077</v>
      </c>
      <c r="U70" s="15">
        <v>0.8</v>
      </c>
      <c r="V70" s="4">
        <v>0.0496278574196048</v>
      </c>
      <c r="W70" s="8">
        <v>2.31</v>
      </c>
      <c r="Y70" s="17"/>
    </row>
    <row r="71" spans="1:25" ht="12.75">
      <c r="A71" s="37"/>
      <c r="B71" s="34"/>
      <c r="C71" s="34"/>
      <c r="D71" s="34"/>
      <c r="E71" s="3" t="s">
        <v>13</v>
      </c>
      <c r="F71" s="3" t="s">
        <v>12</v>
      </c>
      <c r="G71" s="14">
        <v>0.06896338628438588</v>
      </c>
      <c r="H71" s="14">
        <v>0.05671755133669119</v>
      </c>
      <c r="I71" s="14">
        <v>0.0006445176288260363</v>
      </c>
      <c r="J71" s="14">
        <v>0.10183378535451375</v>
      </c>
      <c r="K71" s="14">
        <v>0.01804649360712902</v>
      </c>
      <c r="L71" s="14">
        <v>0.01998004649360713</v>
      </c>
      <c r="M71" s="14">
        <v>0.016757458349476947</v>
      </c>
      <c r="N71" s="14">
        <v>0.04704978690430065</v>
      </c>
      <c r="O71" s="14">
        <v>0.0006445176288260363</v>
      </c>
      <c r="P71" s="14">
        <v>0.0006445176288260363</v>
      </c>
      <c r="Q71" s="14">
        <v>0.023847152266563348</v>
      </c>
      <c r="R71" s="14">
        <v>1.170676481983727</v>
      </c>
      <c r="S71" s="14">
        <v>0.01546842309182487</v>
      </c>
      <c r="T71" s="14">
        <v>0.08443180937621077</v>
      </c>
      <c r="U71" s="15">
        <v>0.8</v>
      </c>
      <c r="V71" s="4">
        <v>0.0496278574196048</v>
      </c>
      <c r="W71" s="8">
        <v>2.374</v>
      </c>
      <c r="Y71" s="17"/>
    </row>
    <row r="72" spans="1:24" ht="12.75">
      <c r="A72" s="35">
        <v>11</v>
      </c>
      <c r="B72" s="32" t="s">
        <v>0</v>
      </c>
      <c r="C72" s="32">
        <v>289</v>
      </c>
      <c r="D72" s="32">
        <v>9</v>
      </c>
      <c r="E72" s="3" t="s">
        <v>11</v>
      </c>
      <c r="F72" s="3" t="s">
        <v>8</v>
      </c>
      <c r="G72" s="14">
        <v>0.1595</v>
      </c>
      <c r="H72" s="14">
        <v>0.033</v>
      </c>
      <c r="I72" s="14">
        <v>0.001</v>
      </c>
      <c r="J72" s="14">
        <v>0.1745</v>
      </c>
      <c r="K72" s="14">
        <v>0.028000000000000004</v>
      </c>
      <c r="L72" s="14">
        <v>0.024</v>
      </c>
      <c r="M72" s="14">
        <v>0.026000000000000002</v>
      </c>
      <c r="N72" s="14">
        <v>0.0965</v>
      </c>
      <c r="O72" s="14">
        <v>0.0005</v>
      </c>
      <c r="P72" s="14">
        <v>0.001</v>
      </c>
      <c r="Q72" s="14">
        <v>0.0195</v>
      </c>
      <c r="R72" s="14">
        <v>1.167</v>
      </c>
      <c r="S72" s="14">
        <v>0.043</v>
      </c>
      <c r="T72" s="14">
        <v>0.0645</v>
      </c>
      <c r="U72" s="15">
        <v>0</v>
      </c>
      <c r="V72" s="4">
        <v>0</v>
      </c>
      <c r="W72" s="8">
        <v>1.6635</v>
      </c>
      <c r="X72" s="18"/>
    </row>
    <row r="73" spans="1:24" ht="12.75">
      <c r="A73" s="36"/>
      <c r="B73" s="33"/>
      <c r="C73" s="33"/>
      <c r="D73" s="33"/>
      <c r="E73" s="3" t="s">
        <v>11</v>
      </c>
      <c r="F73" s="3" t="s">
        <v>9</v>
      </c>
      <c r="G73" s="14">
        <v>0.1595</v>
      </c>
      <c r="H73" s="14">
        <v>0.033</v>
      </c>
      <c r="I73" s="14">
        <v>0.001</v>
      </c>
      <c r="J73" s="14">
        <v>0.1745</v>
      </c>
      <c r="K73" s="14">
        <v>0.028000000000000004</v>
      </c>
      <c r="L73" s="14">
        <v>0.024</v>
      </c>
      <c r="M73" s="14">
        <v>0.026000000000000002</v>
      </c>
      <c r="N73" s="14">
        <v>0.0965</v>
      </c>
      <c r="O73" s="14">
        <v>0.0005</v>
      </c>
      <c r="P73" s="14">
        <v>0.001</v>
      </c>
      <c r="Q73" s="14">
        <v>0.0195</v>
      </c>
      <c r="R73" s="14">
        <v>0.984</v>
      </c>
      <c r="S73" s="14">
        <v>0.043</v>
      </c>
      <c r="T73" s="14">
        <v>0.0645</v>
      </c>
      <c r="U73" s="15">
        <v>0</v>
      </c>
      <c r="V73" s="4">
        <v>0</v>
      </c>
      <c r="W73" s="8">
        <v>1.4805000000000006</v>
      </c>
      <c r="X73" s="18"/>
    </row>
    <row r="74" spans="1:24" ht="12.75">
      <c r="A74" s="36"/>
      <c r="B74" s="33"/>
      <c r="C74" s="33"/>
      <c r="D74" s="33"/>
      <c r="E74" s="3" t="s">
        <v>11</v>
      </c>
      <c r="F74" s="3" t="s">
        <v>12</v>
      </c>
      <c r="G74" s="14">
        <v>0.1595</v>
      </c>
      <c r="H74" s="14">
        <v>0.033</v>
      </c>
      <c r="I74" s="14">
        <v>0.001</v>
      </c>
      <c r="J74" s="14">
        <v>0.1745</v>
      </c>
      <c r="K74" s="14">
        <v>0.028000000000000004</v>
      </c>
      <c r="L74" s="14">
        <v>0.024</v>
      </c>
      <c r="M74" s="14">
        <v>0.026000000000000002</v>
      </c>
      <c r="N74" s="14">
        <v>0.0965</v>
      </c>
      <c r="O74" s="14">
        <v>0.0005</v>
      </c>
      <c r="P74" s="14">
        <v>0.001</v>
      </c>
      <c r="Q74" s="14">
        <v>0.0195</v>
      </c>
      <c r="R74" s="14">
        <v>1.047</v>
      </c>
      <c r="S74" s="14">
        <v>0.043</v>
      </c>
      <c r="T74" s="14">
        <v>0.0645</v>
      </c>
      <c r="U74" s="15">
        <v>0</v>
      </c>
      <c r="V74" s="4">
        <v>0</v>
      </c>
      <c r="W74" s="8">
        <v>1.5435000000000005</v>
      </c>
      <c r="X74" s="18"/>
    </row>
    <row r="75" spans="1:25" ht="12.75">
      <c r="A75" s="36"/>
      <c r="B75" s="33"/>
      <c r="C75" s="33"/>
      <c r="D75" s="33"/>
      <c r="E75" s="3" t="s">
        <v>13</v>
      </c>
      <c r="F75" s="3" t="s">
        <v>8</v>
      </c>
      <c r="G75" s="14">
        <v>0.1595</v>
      </c>
      <c r="H75" s="14">
        <v>0.033</v>
      </c>
      <c r="I75" s="14">
        <v>0.001</v>
      </c>
      <c r="J75" s="14">
        <v>0.1745</v>
      </c>
      <c r="K75" s="14">
        <v>0.028000000000000004</v>
      </c>
      <c r="L75" s="14">
        <v>0.024</v>
      </c>
      <c r="M75" s="14">
        <v>0.026000000000000002</v>
      </c>
      <c r="N75" s="14">
        <v>0.0965</v>
      </c>
      <c r="O75" s="14">
        <v>0.0005</v>
      </c>
      <c r="P75" s="14">
        <v>0.001</v>
      </c>
      <c r="Q75" s="14">
        <v>0.0195</v>
      </c>
      <c r="R75" s="14">
        <v>1.1595000000000004</v>
      </c>
      <c r="S75" s="14">
        <v>0.043</v>
      </c>
      <c r="T75" s="14">
        <v>0.0645</v>
      </c>
      <c r="U75" s="15">
        <v>0.8</v>
      </c>
      <c r="V75" s="4">
        <v>0.0375</v>
      </c>
      <c r="W75" s="8">
        <v>2.494</v>
      </c>
      <c r="Y75" s="17"/>
    </row>
    <row r="76" spans="1:25" ht="12.75">
      <c r="A76" s="36"/>
      <c r="B76" s="33"/>
      <c r="C76" s="33"/>
      <c r="D76" s="33"/>
      <c r="E76" s="3" t="s">
        <v>13</v>
      </c>
      <c r="F76" s="3" t="s">
        <v>9</v>
      </c>
      <c r="G76" s="14">
        <v>0.1595</v>
      </c>
      <c r="H76" s="14">
        <v>0.033</v>
      </c>
      <c r="I76" s="14">
        <v>0.001</v>
      </c>
      <c r="J76" s="14">
        <v>0.1745</v>
      </c>
      <c r="K76" s="14">
        <v>0.028000000000000004</v>
      </c>
      <c r="L76" s="14">
        <v>0.024</v>
      </c>
      <c r="M76" s="14">
        <v>0.026000000000000002</v>
      </c>
      <c r="N76" s="14">
        <v>0.0965</v>
      </c>
      <c r="O76" s="14">
        <v>0.0005</v>
      </c>
      <c r="P76" s="14">
        <v>0.001</v>
      </c>
      <c r="Q76" s="14">
        <v>0.0195</v>
      </c>
      <c r="R76" s="14">
        <v>0.9765000000000003</v>
      </c>
      <c r="S76" s="14">
        <v>0.043</v>
      </c>
      <c r="T76" s="14">
        <v>0.0645</v>
      </c>
      <c r="U76" s="15">
        <v>0.8</v>
      </c>
      <c r="V76" s="4">
        <v>0.0375</v>
      </c>
      <c r="W76" s="8">
        <v>2.311</v>
      </c>
      <c r="Y76" s="17"/>
    </row>
    <row r="77" spans="1:25" ht="12.75">
      <c r="A77" s="37"/>
      <c r="B77" s="34"/>
      <c r="C77" s="34"/>
      <c r="D77" s="34"/>
      <c r="E77" s="3" t="s">
        <v>13</v>
      </c>
      <c r="F77" s="3" t="s">
        <v>12</v>
      </c>
      <c r="G77" s="14">
        <v>0.1595</v>
      </c>
      <c r="H77" s="14">
        <v>0.033</v>
      </c>
      <c r="I77" s="14">
        <v>0.001</v>
      </c>
      <c r="J77" s="14">
        <v>0.1745</v>
      </c>
      <c r="K77" s="14">
        <v>0.028000000000000004</v>
      </c>
      <c r="L77" s="14">
        <v>0.024</v>
      </c>
      <c r="M77" s="14">
        <v>0.026000000000000002</v>
      </c>
      <c r="N77" s="14">
        <v>0.0965</v>
      </c>
      <c r="O77" s="14">
        <v>0.0005</v>
      </c>
      <c r="P77" s="14">
        <v>0.001</v>
      </c>
      <c r="Q77" s="14">
        <v>0.0195</v>
      </c>
      <c r="R77" s="14">
        <v>1.0395000000000003</v>
      </c>
      <c r="S77" s="14">
        <v>0.043</v>
      </c>
      <c r="T77" s="14">
        <v>0.0645</v>
      </c>
      <c r="U77" s="15">
        <v>0.8</v>
      </c>
      <c r="V77" s="4">
        <v>0.0375</v>
      </c>
      <c r="W77" s="8">
        <v>2.374</v>
      </c>
      <c r="Y77" s="17"/>
    </row>
    <row r="78" spans="1:24" ht="12.75">
      <c r="A78" s="35">
        <v>12</v>
      </c>
      <c r="B78" s="32" t="s">
        <v>0</v>
      </c>
      <c r="C78" s="32">
        <v>291</v>
      </c>
      <c r="D78" s="32">
        <v>9</v>
      </c>
      <c r="E78" s="3" t="s">
        <v>11</v>
      </c>
      <c r="F78" s="3" t="s">
        <v>8</v>
      </c>
      <c r="G78" s="14">
        <v>0.15523329319686932</v>
      </c>
      <c r="H78" s="14">
        <v>0.03905869957856713</v>
      </c>
      <c r="I78" s="14">
        <v>0.0010015051173991572</v>
      </c>
      <c r="J78" s="14">
        <v>0.17526339554485246</v>
      </c>
      <c r="K78" s="14">
        <v>0.027541390728476816</v>
      </c>
      <c r="L78" s="14">
        <v>0.023535370258880188</v>
      </c>
      <c r="M78" s="14">
        <v>0.025538380493678504</v>
      </c>
      <c r="N78" s="14">
        <v>0.09864825406381696</v>
      </c>
      <c r="O78" s="14">
        <v>0.0005007525586995786</v>
      </c>
      <c r="P78" s="14">
        <v>0.0010015051173991572</v>
      </c>
      <c r="Q78" s="14">
        <v>0.018027092113184824</v>
      </c>
      <c r="R78" s="14">
        <v>1.1783</v>
      </c>
      <c r="S78" s="14">
        <v>0.04156246237206501</v>
      </c>
      <c r="T78" s="14">
        <v>0.0535805237808549</v>
      </c>
      <c r="U78" s="15">
        <v>0</v>
      </c>
      <c r="V78" s="4">
        <v>0</v>
      </c>
      <c r="W78" s="8">
        <v>1.6634999999999998</v>
      </c>
      <c r="X78" s="18"/>
    </row>
    <row r="79" spans="1:24" ht="12.75">
      <c r="A79" s="36"/>
      <c r="B79" s="33"/>
      <c r="C79" s="33"/>
      <c r="D79" s="33"/>
      <c r="E79" s="3" t="s">
        <v>11</v>
      </c>
      <c r="F79" s="3" t="s">
        <v>9</v>
      </c>
      <c r="G79" s="14">
        <v>0.15523329319686932</v>
      </c>
      <c r="H79" s="14">
        <v>0.03905869957856713</v>
      </c>
      <c r="I79" s="14">
        <v>0.0010015051173991572</v>
      </c>
      <c r="J79" s="14">
        <v>0.17526339554485246</v>
      </c>
      <c r="K79" s="14">
        <v>0.027541390728476816</v>
      </c>
      <c r="L79" s="14">
        <v>0.023535370258880188</v>
      </c>
      <c r="M79" s="14">
        <v>0.025538380493678504</v>
      </c>
      <c r="N79" s="14">
        <v>0.09864825406381696</v>
      </c>
      <c r="O79" s="14">
        <v>0.0005007525586995786</v>
      </c>
      <c r="P79" s="14">
        <v>0.0010015051173991572</v>
      </c>
      <c r="Q79" s="14">
        <v>0.018027092113184824</v>
      </c>
      <c r="R79" s="14">
        <v>0.9953</v>
      </c>
      <c r="S79" s="14">
        <v>0.04156246237206501</v>
      </c>
      <c r="T79" s="14">
        <v>0.0535805237808549</v>
      </c>
      <c r="U79" s="15">
        <v>0</v>
      </c>
      <c r="V79" s="4">
        <v>0</v>
      </c>
      <c r="W79" s="8">
        <v>1.4805000000000001</v>
      </c>
      <c r="X79" s="18"/>
    </row>
    <row r="80" spans="1:24" ht="12.75">
      <c r="A80" s="36"/>
      <c r="B80" s="33"/>
      <c r="C80" s="33"/>
      <c r="D80" s="33"/>
      <c r="E80" s="3" t="s">
        <v>11</v>
      </c>
      <c r="F80" s="3" t="s">
        <v>12</v>
      </c>
      <c r="G80" s="14">
        <v>0.15523329319686932</v>
      </c>
      <c r="H80" s="14">
        <v>0.03905869957856713</v>
      </c>
      <c r="I80" s="14">
        <v>0.0010015051173991572</v>
      </c>
      <c r="J80" s="14">
        <v>0.17526339554485246</v>
      </c>
      <c r="K80" s="14">
        <v>0.027541390728476816</v>
      </c>
      <c r="L80" s="14">
        <v>0.023535370258880188</v>
      </c>
      <c r="M80" s="14">
        <v>0.025538380493678504</v>
      </c>
      <c r="N80" s="14">
        <v>0.09864825406381696</v>
      </c>
      <c r="O80" s="14">
        <v>0.0005007525586995786</v>
      </c>
      <c r="P80" s="14">
        <v>0.0010015051173991572</v>
      </c>
      <c r="Q80" s="14">
        <v>0.018027092113184824</v>
      </c>
      <c r="R80" s="14">
        <v>1.0583</v>
      </c>
      <c r="S80" s="14">
        <v>0.04156246237206501</v>
      </c>
      <c r="T80" s="14">
        <v>0.0535805237808549</v>
      </c>
      <c r="U80" s="15">
        <v>0</v>
      </c>
      <c r="V80" s="4">
        <v>0</v>
      </c>
      <c r="W80" s="8">
        <v>1.5435</v>
      </c>
      <c r="X80" s="18"/>
    </row>
    <row r="81" spans="1:25" ht="12.75">
      <c r="A81" s="36"/>
      <c r="B81" s="33"/>
      <c r="C81" s="33"/>
      <c r="D81" s="33"/>
      <c r="E81" s="3" t="s">
        <v>13</v>
      </c>
      <c r="F81" s="3" t="s">
        <v>8</v>
      </c>
      <c r="G81" s="14">
        <v>0.15523329319686932</v>
      </c>
      <c r="H81" s="14">
        <v>0.03905869957856713</v>
      </c>
      <c r="I81" s="14">
        <v>0.0010015051173991572</v>
      </c>
      <c r="J81" s="14">
        <v>0.17526339554485246</v>
      </c>
      <c r="K81" s="14">
        <v>0.027541390728476816</v>
      </c>
      <c r="L81" s="14">
        <v>0.023535370258880188</v>
      </c>
      <c r="M81" s="14">
        <v>0.025538380493678504</v>
      </c>
      <c r="N81" s="14">
        <v>0.09864825406381696</v>
      </c>
      <c r="O81" s="14">
        <v>0.0005007525586995786</v>
      </c>
      <c r="P81" s="14">
        <v>0.0010015051173991572</v>
      </c>
      <c r="Q81" s="14">
        <v>0.018027092113184824</v>
      </c>
      <c r="R81" s="14">
        <v>1.1526872366044556</v>
      </c>
      <c r="S81" s="14">
        <v>0.04156246237206501</v>
      </c>
      <c r="T81" s="14">
        <v>0.0535805237808549</v>
      </c>
      <c r="U81" s="15">
        <v>0.8</v>
      </c>
      <c r="V81" s="4">
        <v>0.05558353401565322</v>
      </c>
      <c r="W81" s="8">
        <v>2.494</v>
      </c>
      <c r="Y81" s="17"/>
    </row>
    <row r="82" spans="1:25" ht="12.75">
      <c r="A82" s="36"/>
      <c r="B82" s="33"/>
      <c r="C82" s="33"/>
      <c r="D82" s="33"/>
      <c r="E82" s="3" t="s">
        <v>13</v>
      </c>
      <c r="F82" s="3" t="s">
        <v>9</v>
      </c>
      <c r="G82" s="14">
        <v>0.15523329319686932</v>
      </c>
      <c r="H82" s="14">
        <v>0.03905869957856713</v>
      </c>
      <c r="I82" s="14">
        <v>0.0010015051173991572</v>
      </c>
      <c r="J82" s="14">
        <v>0.17526339554485246</v>
      </c>
      <c r="K82" s="14">
        <v>0.027541390728476816</v>
      </c>
      <c r="L82" s="14">
        <v>0.023535370258880188</v>
      </c>
      <c r="M82" s="14">
        <v>0.025538380493678504</v>
      </c>
      <c r="N82" s="14">
        <v>0.09864825406381696</v>
      </c>
      <c r="O82" s="14">
        <v>0.0005007525586995786</v>
      </c>
      <c r="P82" s="14">
        <v>0.0010015051173991572</v>
      </c>
      <c r="Q82" s="14">
        <v>0.018027092113184824</v>
      </c>
      <c r="R82" s="14">
        <v>0.9696872366044555</v>
      </c>
      <c r="S82" s="14">
        <v>0.04156246237206501</v>
      </c>
      <c r="T82" s="14">
        <v>0.0535805237808549</v>
      </c>
      <c r="U82" s="15">
        <v>0.8</v>
      </c>
      <c r="V82" s="4">
        <v>0.05558353401565322</v>
      </c>
      <c r="W82" s="8">
        <v>2.311</v>
      </c>
      <c r="Y82" s="17"/>
    </row>
    <row r="83" spans="1:25" ht="12.75">
      <c r="A83" s="37"/>
      <c r="B83" s="34"/>
      <c r="C83" s="34"/>
      <c r="D83" s="34"/>
      <c r="E83" s="3" t="s">
        <v>13</v>
      </c>
      <c r="F83" s="3" t="s">
        <v>12</v>
      </c>
      <c r="G83" s="14">
        <v>0.15523329319686932</v>
      </c>
      <c r="H83" s="14">
        <v>0.03905869957856713</v>
      </c>
      <c r="I83" s="14">
        <v>0.0010015051173991572</v>
      </c>
      <c r="J83" s="14">
        <v>0.17526339554485246</v>
      </c>
      <c r="K83" s="14">
        <v>0.027541390728476816</v>
      </c>
      <c r="L83" s="14">
        <v>0.023535370258880188</v>
      </c>
      <c r="M83" s="14">
        <v>0.025538380493678504</v>
      </c>
      <c r="N83" s="14">
        <v>0.09864825406381696</v>
      </c>
      <c r="O83" s="14">
        <v>0.0005007525586995786</v>
      </c>
      <c r="P83" s="14">
        <v>0.0010015051173991572</v>
      </c>
      <c r="Q83" s="14">
        <v>0.018027092113184824</v>
      </c>
      <c r="R83" s="14">
        <v>1.0326872366044555</v>
      </c>
      <c r="S83" s="14">
        <v>0.04156246237206501</v>
      </c>
      <c r="T83" s="14">
        <v>0.0535805237808549</v>
      </c>
      <c r="U83" s="15">
        <v>0.8</v>
      </c>
      <c r="V83" s="4">
        <v>0.05558353401565322</v>
      </c>
      <c r="W83" s="8">
        <v>2.374</v>
      </c>
      <c r="Y83" s="17"/>
    </row>
    <row r="84" spans="1:24" ht="12.75">
      <c r="A84" s="35">
        <v>13</v>
      </c>
      <c r="B84" s="32" t="s">
        <v>0</v>
      </c>
      <c r="C84" s="32">
        <v>293</v>
      </c>
      <c r="D84" s="32">
        <v>9</v>
      </c>
      <c r="E84" s="3" t="s">
        <v>11</v>
      </c>
      <c r="F84" s="3" t="s">
        <v>8</v>
      </c>
      <c r="G84" s="14">
        <v>0.15810766593954503</v>
      </c>
      <c r="H84" s="14">
        <v>0.03317669055780618</v>
      </c>
      <c r="I84" s="14">
        <v>0.001036771579931443</v>
      </c>
      <c r="J84" s="14">
        <v>0.15551573698971646</v>
      </c>
      <c r="K84" s="14">
        <v>0.02851121844811468</v>
      </c>
      <c r="L84" s="14">
        <v>0.027474446868183237</v>
      </c>
      <c r="M84" s="14">
        <v>0.026956061078217516</v>
      </c>
      <c r="N84" s="14">
        <v>0.07257401059520101</v>
      </c>
      <c r="O84" s="14">
        <v>0.0005183857899657215</v>
      </c>
      <c r="P84" s="14">
        <v>0.001036771579931443</v>
      </c>
      <c r="Q84" s="14">
        <v>0.021772203178560302</v>
      </c>
      <c r="R84" s="14">
        <v>1.2001</v>
      </c>
      <c r="S84" s="14">
        <v>0.04198924898722344</v>
      </c>
      <c r="T84" s="14">
        <v>0.050283421626674984</v>
      </c>
      <c r="U84" s="15">
        <v>0</v>
      </c>
      <c r="V84" s="4">
        <v>0</v>
      </c>
      <c r="W84" s="8">
        <v>1.6635</v>
      </c>
      <c r="X84" s="18"/>
    </row>
    <row r="85" spans="1:24" ht="12.75">
      <c r="A85" s="36"/>
      <c r="B85" s="33"/>
      <c r="C85" s="33"/>
      <c r="D85" s="33"/>
      <c r="E85" s="3" t="s">
        <v>11</v>
      </c>
      <c r="F85" s="3" t="s">
        <v>9</v>
      </c>
      <c r="G85" s="14">
        <v>0.15810766593954503</v>
      </c>
      <c r="H85" s="14">
        <v>0.03317669055780618</v>
      </c>
      <c r="I85" s="14">
        <v>0.001036771579931443</v>
      </c>
      <c r="J85" s="14">
        <v>0.15551573698971646</v>
      </c>
      <c r="K85" s="14">
        <v>0.02851121844811468</v>
      </c>
      <c r="L85" s="14">
        <v>0.027474446868183237</v>
      </c>
      <c r="M85" s="14">
        <v>0.026956061078217516</v>
      </c>
      <c r="N85" s="14">
        <v>0.07257401059520101</v>
      </c>
      <c r="O85" s="14">
        <v>0.0005183857899657215</v>
      </c>
      <c r="P85" s="14">
        <v>0.001036771579931443</v>
      </c>
      <c r="Q85" s="14">
        <v>0.021772203178560302</v>
      </c>
      <c r="R85" s="14">
        <v>1.0171</v>
      </c>
      <c r="S85" s="14">
        <v>0.04198924898722344</v>
      </c>
      <c r="T85" s="14">
        <v>0.050283421626674984</v>
      </c>
      <c r="U85" s="15">
        <v>0</v>
      </c>
      <c r="V85" s="4">
        <v>0</v>
      </c>
      <c r="W85" s="8">
        <v>1.4804999999999997</v>
      </c>
      <c r="X85" s="18"/>
    </row>
    <row r="86" spans="1:24" ht="12.75">
      <c r="A86" s="36"/>
      <c r="B86" s="33"/>
      <c r="C86" s="33"/>
      <c r="D86" s="33"/>
      <c r="E86" s="3" t="s">
        <v>11</v>
      </c>
      <c r="F86" s="3" t="s">
        <v>12</v>
      </c>
      <c r="G86" s="14">
        <v>0.15810766593954503</v>
      </c>
      <c r="H86" s="14">
        <v>0.03317669055780618</v>
      </c>
      <c r="I86" s="14">
        <v>0.001036771579931443</v>
      </c>
      <c r="J86" s="14">
        <v>0.15551573698971646</v>
      </c>
      <c r="K86" s="14">
        <v>0.02851121844811468</v>
      </c>
      <c r="L86" s="14">
        <v>0.027474446868183237</v>
      </c>
      <c r="M86" s="14">
        <v>0.026956061078217516</v>
      </c>
      <c r="N86" s="14">
        <v>0.07257401059520101</v>
      </c>
      <c r="O86" s="14">
        <v>0.0005183857899657215</v>
      </c>
      <c r="P86" s="14">
        <v>0.001036771579931443</v>
      </c>
      <c r="Q86" s="14">
        <v>0.021772203178560302</v>
      </c>
      <c r="R86" s="14">
        <v>1.0801</v>
      </c>
      <c r="S86" s="14">
        <v>0.04198924898722344</v>
      </c>
      <c r="T86" s="14">
        <v>0.050283421626674984</v>
      </c>
      <c r="U86" s="15">
        <v>0</v>
      </c>
      <c r="V86" s="4">
        <v>0</v>
      </c>
      <c r="W86" s="8">
        <v>1.5435</v>
      </c>
      <c r="X86" s="18"/>
    </row>
    <row r="87" spans="1:25" ht="12.75">
      <c r="A87" s="36"/>
      <c r="B87" s="33"/>
      <c r="C87" s="33"/>
      <c r="D87" s="33"/>
      <c r="E87" s="3" t="s">
        <v>13</v>
      </c>
      <c r="F87" s="3" t="s">
        <v>8</v>
      </c>
      <c r="G87" s="14">
        <v>0.15810766593954503</v>
      </c>
      <c r="H87" s="14">
        <v>0.03317669055780618</v>
      </c>
      <c r="I87" s="14">
        <v>0.001036771579931443</v>
      </c>
      <c r="J87" s="14">
        <v>0.15551573698971646</v>
      </c>
      <c r="K87" s="14">
        <v>0.02851121844811468</v>
      </c>
      <c r="L87" s="14">
        <v>0.027474446868183237</v>
      </c>
      <c r="M87" s="14">
        <v>0.026956061078217516</v>
      </c>
      <c r="N87" s="14">
        <v>0.07257401059520101</v>
      </c>
      <c r="O87" s="14">
        <v>0.0005183857899657215</v>
      </c>
      <c r="P87" s="14">
        <v>0.001036771579931443</v>
      </c>
      <c r="Q87" s="14">
        <v>0.021772203178560302</v>
      </c>
      <c r="R87" s="14">
        <v>1.1823716110937985</v>
      </c>
      <c r="S87" s="14">
        <v>0.04198924898722344</v>
      </c>
      <c r="T87" s="14">
        <v>0.050283421626674984</v>
      </c>
      <c r="U87" s="15">
        <v>0.8</v>
      </c>
      <c r="V87" s="4">
        <v>0.04769149267684637</v>
      </c>
      <c r="W87" s="8">
        <v>2.494</v>
      </c>
      <c r="Y87" s="17"/>
    </row>
    <row r="88" spans="1:25" ht="12.75">
      <c r="A88" s="36"/>
      <c r="B88" s="33"/>
      <c r="C88" s="33"/>
      <c r="D88" s="33"/>
      <c r="E88" s="3" t="s">
        <v>13</v>
      </c>
      <c r="F88" s="3" t="s">
        <v>9</v>
      </c>
      <c r="G88" s="14">
        <v>0.15810766593954503</v>
      </c>
      <c r="H88" s="14">
        <v>0.03317669055780618</v>
      </c>
      <c r="I88" s="14">
        <v>0.001036771579931443</v>
      </c>
      <c r="J88" s="14">
        <v>0.15551573698971646</v>
      </c>
      <c r="K88" s="14">
        <v>0.02851121844811468</v>
      </c>
      <c r="L88" s="14">
        <v>0.027474446868183237</v>
      </c>
      <c r="M88" s="14">
        <v>0.026956061078217516</v>
      </c>
      <c r="N88" s="14">
        <v>0.07257401059520101</v>
      </c>
      <c r="O88" s="14">
        <v>0.0005183857899657215</v>
      </c>
      <c r="P88" s="14">
        <v>0.001036771579931443</v>
      </c>
      <c r="Q88" s="14">
        <v>0.021772203178560302</v>
      </c>
      <c r="R88" s="14">
        <v>0.9993716110937987</v>
      </c>
      <c r="S88" s="14">
        <v>0.04198924898722344</v>
      </c>
      <c r="T88" s="14">
        <v>0.050283421626674984</v>
      </c>
      <c r="U88" s="15">
        <v>0.8</v>
      </c>
      <c r="V88" s="4">
        <v>0.04769149267684637</v>
      </c>
      <c r="W88" s="8">
        <v>2.311</v>
      </c>
      <c r="Y88" s="17"/>
    </row>
    <row r="89" spans="1:25" ht="12.75">
      <c r="A89" s="37"/>
      <c r="B89" s="34"/>
      <c r="C89" s="34"/>
      <c r="D89" s="34"/>
      <c r="E89" s="3" t="s">
        <v>13</v>
      </c>
      <c r="F89" s="3" t="s">
        <v>12</v>
      </c>
      <c r="G89" s="14">
        <v>0.15810766593954503</v>
      </c>
      <c r="H89" s="14">
        <v>0.03317669055780618</v>
      </c>
      <c r="I89" s="14">
        <v>0.001036771579931443</v>
      </c>
      <c r="J89" s="14">
        <v>0.15551573698971646</v>
      </c>
      <c r="K89" s="14">
        <v>0.02851121844811468</v>
      </c>
      <c r="L89" s="14">
        <v>0.027474446868183237</v>
      </c>
      <c r="M89" s="14">
        <v>0.026956061078217516</v>
      </c>
      <c r="N89" s="14">
        <v>0.07257401059520101</v>
      </c>
      <c r="O89" s="14">
        <v>0.0005183857899657215</v>
      </c>
      <c r="P89" s="14">
        <v>0.001036771579931443</v>
      </c>
      <c r="Q89" s="14">
        <v>0.021772203178560302</v>
      </c>
      <c r="R89" s="14">
        <v>1.0623716110937986</v>
      </c>
      <c r="S89" s="14">
        <v>0.04198924898722344</v>
      </c>
      <c r="T89" s="14">
        <v>0.050283421626674984</v>
      </c>
      <c r="U89" s="15">
        <v>0.8</v>
      </c>
      <c r="V89" s="4">
        <v>0.04769149267684637</v>
      </c>
      <c r="W89" s="8">
        <v>2.374</v>
      </c>
      <c r="Y89" s="17"/>
    </row>
    <row r="90" spans="1:24" ht="12.75">
      <c r="A90" s="35">
        <v>14</v>
      </c>
      <c r="B90" s="32" t="s">
        <v>0</v>
      </c>
      <c r="C90" s="32">
        <v>295</v>
      </c>
      <c r="D90" s="32">
        <v>9</v>
      </c>
      <c r="E90" s="3" t="s">
        <v>11</v>
      </c>
      <c r="F90" s="3" t="s">
        <v>8</v>
      </c>
      <c r="G90" s="14">
        <v>0.18572088835534217</v>
      </c>
      <c r="H90" s="14">
        <v>0.040439225690276116</v>
      </c>
      <c r="I90" s="14">
        <v>0.0009984993997599043</v>
      </c>
      <c r="J90" s="14">
        <v>0.13130267106842738</v>
      </c>
      <c r="K90" s="14">
        <v>0.023464735894357748</v>
      </c>
      <c r="L90" s="14">
        <v>0.021966986794717886</v>
      </c>
      <c r="M90" s="14">
        <v>0.021966986794717886</v>
      </c>
      <c r="N90" s="14">
        <v>0.06390396158463388</v>
      </c>
      <c r="O90" s="14">
        <v>0.0004992496998799522</v>
      </c>
      <c r="P90" s="14">
        <v>0.0009984993997599043</v>
      </c>
      <c r="Q90" s="14">
        <v>0.021467737094837937</v>
      </c>
      <c r="R90" s="14">
        <v>1.1732</v>
      </c>
      <c r="S90" s="14">
        <v>0.049924969987995206</v>
      </c>
      <c r="T90" s="14">
        <v>0.05891146458583434</v>
      </c>
      <c r="U90" s="15">
        <v>0</v>
      </c>
      <c r="V90" s="4">
        <v>0</v>
      </c>
      <c r="W90" s="8">
        <v>1.6634999999999995</v>
      </c>
      <c r="X90" s="18"/>
    </row>
    <row r="91" spans="1:24" ht="12.75">
      <c r="A91" s="36"/>
      <c r="B91" s="33"/>
      <c r="C91" s="33"/>
      <c r="D91" s="33"/>
      <c r="E91" s="3" t="s">
        <v>11</v>
      </c>
      <c r="F91" s="3" t="s">
        <v>9</v>
      </c>
      <c r="G91" s="14">
        <v>0.18572088835534217</v>
      </c>
      <c r="H91" s="14">
        <v>0.040439225690276116</v>
      </c>
      <c r="I91" s="14">
        <v>0.0009984993997599043</v>
      </c>
      <c r="J91" s="14">
        <v>0.13130267106842738</v>
      </c>
      <c r="K91" s="14">
        <v>0.023464735894357748</v>
      </c>
      <c r="L91" s="14">
        <v>0.021966986794717886</v>
      </c>
      <c r="M91" s="14">
        <v>0.021966986794717886</v>
      </c>
      <c r="N91" s="14">
        <v>0.06390396158463388</v>
      </c>
      <c r="O91" s="14">
        <v>0.0004992496998799522</v>
      </c>
      <c r="P91" s="14">
        <v>0.0009984993997599043</v>
      </c>
      <c r="Q91" s="14">
        <v>0.021467737094837937</v>
      </c>
      <c r="R91" s="14">
        <v>0.9902</v>
      </c>
      <c r="S91" s="14">
        <v>0.049924969987995206</v>
      </c>
      <c r="T91" s="14">
        <v>0.05891146458583434</v>
      </c>
      <c r="U91" s="15">
        <v>0</v>
      </c>
      <c r="V91" s="4">
        <v>0</v>
      </c>
      <c r="W91" s="8">
        <v>1.4805000000000001</v>
      </c>
      <c r="X91" s="18"/>
    </row>
    <row r="92" spans="1:24" ht="12.75">
      <c r="A92" s="36"/>
      <c r="B92" s="33"/>
      <c r="C92" s="33"/>
      <c r="D92" s="33"/>
      <c r="E92" s="3" t="s">
        <v>11</v>
      </c>
      <c r="F92" s="3" t="s">
        <v>12</v>
      </c>
      <c r="G92" s="14">
        <v>0.18572088835534217</v>
      </c>
      <c r="H92" s="14">
        <v>0.040439225690276116</v>
      </c>
      <c r="I92" s="14">
        <v>0.0009984993997599043</v>
      </c>
      <c r="J92" s="14">
        <v>0.13130267106842738</v>
      </c>
      <c r="K92" s="14">
        <v>0.023464735894357748</v>
      </c>
      <c r="L92" s="14">
        <v>0.021966986794717886</v>
      </c>
      <c r="M92" s="14">
        <v>0.021966986794717886</v>
      </c>
      <c r="N92" s="14">
        <v>0.06390396158463388</v>
      </c>
      <c r="O92" s="14">
        <v>0.0004992496998799522</v>
      </c>
      <c r="P92" s="14">
        <v>0.0009984993997599043</v>
      </c>
      <c r="Q92" s="14">
        <v>0.021467737094837937</v>
      </c>
      <c r="R92" s="14">
        <v>1.0532</v>
      </c>
      <c r="S92" s="14">
        <v>0.049924969987995206</v>
      </c>
      <c r="T92" s="14">
        <v>0.05891146458583434</v>
      </c>
      <c r="U92" s="15">
        <v>0</v>
      </c>
      <c r="V92" s="4">
        <v>0</v>
      </c>
      <c r="W92" s="8">
        <v>1.5435000000000003</v>
      </c>
      <c r="X92" s="18"/>
    </row>
    <row r="93" spans="1:25" ht="12.75">
      <c r="A93" s="36"/>
      <c r="B93" s="33"/>
      <c r="C93" s="33"/>
      <c r="D93" s="33"/>
      <c r="E93" s="3" t="s">
        <v>13</v>
      </c>
      <c r="F93" s="3" t="s">
        <v>8</v>
      </c>
      <c r="G93" s="14">
        <v>0.18572088835534217</v>
      </c>
      <c r="H93" s="14">
        <v>0.040439225690276116</v>
      </c>
      <c r="I93" s="14">
        <v>0.0009984993997599043</v>
      </c>
      <c r="J93" s="14">
        <v>0.13130267106842738</v>
      </c>
      <c r="K93" s="14">
        <v>0.023464735894357748</v>
      </c>
      <c r="L93" s="14">
        <v>0.021966986794717886</v>
      </c>
      <c r="M93" s="14">
        <v>0.021966986794717886</v>
      </c>
      <c r="N93" s="14">
        <v>0.06390396158463388</v>
      </c>
      <c r="O93" s="14">
        <v>0.0004992496998799522</v>
      </c>
      <c r="P93" s="14">
        <v>0.0009984993997599043</v>
      </c>
      <c r="Q93" s="14">
        <v>0.021467737094837937</v>
      </c>
      <c r="R93" s="14">
        <v>1.1323433373349345</v>
      </c>
      <c r="S93" s="14">
        <v>0.049924969987995206</v>
      </c>
      <c r="T93" s="14">
        <v>0.05891146458583434</v>
      </c>
      <c r="U93" s="15">
        <v>0.8</v>
      </c>
      <c r="V93" s="4">
        <v>0.07089345738295319</v>
      </c>
      <c r="W93" s="8">
        <v>2.494</v>
      </c>
      <c r="Y93" s="17"/>
    </row>
    <row r="94" spans="1:25" ht="12.75">
      <c r="A94" s="36"/>
      <c r="B94" s="33"/>
      <c r="C94" s="33"/>
      <c r="D94" s="33"/>
      <c r="E94" s="3" t="s">
        <v>13</v>
      </c>
      <c r="F94" s="3" t="s">
        <v>9</v>
      </c>
      <c r="G94" s="14">
        <v>0.18572088835534217</v>
      </c>
      <c r="H94" s="14">
        <v>0.040439225690276116</v>
      </c>
      <c r="I94" s="14">
        <v>0.0009984993997599043</v>
      </c>
      <c r="J94" s="14">
        <v>0.13130267106842738</v>
      </c>
      <c r="K94" s="14">
        <v>0.023464735894357748</v>
      </c>
      <c r="L94" s="14">
        <v>0.021966986794717886</v>
      </c>
      <c r="M94" s="14">
        <v>0.021966986794717886</v>
      </c>
      <c r="N94" s="14">
        <v>0.06390396158463388</v>
      </c>
      <c r="O94" s="14">
        <v>0.0004992496998799522</v>
      </c>
      <c r="P94" s="14">
        <v>0.0009984993997599043</v>
      </c>
      <c r="Q94" s="14">
        <v>0.021467737094837937</v>
      </c>
      <c r="R94" s="14">
        <v>0.9493583373349341</v>
      </c>
      <c r="S94" s="14">
        <v>0.049924969987995206</v>
      </c>
      <c r="T94" s="14">
        <v>0.05891146458583434</v>
      </c>
      <c r="U94" s="15">
        <v>0.8</v>
      </c>
      <c r="V94" s="4">
        <v>0.07089345738295319</v>
      </c>
      <c r="W94" s="8">
        <v>2.311</v>
      </c>
      <c r="Y94" s="17"/>
    </row>
    <row r="95" spans="1:25" ht="12.75">
      <c r="A95" s="37"/>
      <c r="B95" s="34"/>
      <c r="C95" s="34"/>
      <c r="D95" s="34"/>
      <c r="E95" s="3" t="s">
        <v>13</v>
      </c>
      <c r="F95" s="3" t="s">
        <v>12</v>
      </c>
      <c r="G95" s="14">
        <v>0.18572088835534217</v>
      </c>
      <c r="H95" s="14">
        <v>0.040439225690276116</v>
      </c>
      <c r="I95" s="14">
        <v>0.0009984993997599043</v>
      </c>
      <c r="J95" s="14">
        <v>0.13130267106842738</v>
      </c>
      <c r="K95" s="14">
        <v>0.023464735894357748</v>
      </c>
      <c r="L95" s="14">
        <v>0.021966986794717886</v>
      </c>
      <c r="M95" s="14">
        <v>0.021966986794717886</v>
      </c>
      <c r="N95" s="14">
        <v>0.06390396158463388</v>
      </c>
      <c r="O95" s="14">
        <v>0.0004992496998799522</v>
      </c>
      <c r="P95" s="14">
        <v>0.0009984993997599043</v>
      </c>
      <c r="Q95" s="14">
        <v>0.021467737094837937</v>
      </c>
      <c r="R95" s="14">
        <v>1.0123433373349344</v>
      </c>
      <c r="S95" s="14">
        <v>0.049924969987995206</v>
      </c>
      <c r="T95" s="14">
        <v>0.05891146458583434</v>
      </c>
      <c r="U95" s="15">
        <v>0.8</v>
      </c>
      <c r="V95" s="4">
        <v>0.07089345738295319</v>
      </c>
      <c r="W95" s="8">
        <v>2.374</v>
      </c>
      <c r="Y95" s="17"/>
    </row>
    <row r="96" spans="1:24" ht="12.75">
      <c r="A96" s="35">
        <v>15</v>
      </c>
      <c r="B96" s="32" t="s">
        <v>0</v>
      </c>
      <c r="C96" s="32">
        <v>297</v>
      </c>
      <c r="D96" s="32">
        <v>9</v>
      </c>
      <c r="E96" s="3" t="s">
        <v>11</v>
      </c>
      <c r="F96" s="3" t="s">
        <v>8</v>
      </c>
      <c r="G96" s="14">
        <v>0.1812601054481546</v>
      </c>
      <c r="H96" s="14">
        <v>0.039467926186291725</v>
      </c>
      <c r="I96" s="14">
        <v>0.0009745166959578205</v>
      </c>
      <c r="J96" s="14">
        <v>0.12814894551845338</v>
      </c>
      <c r="K96" s="14">
        <v>0.022413884007029868</v>
      </c>
      <c r="L96" s="14">
        <v>0.021439367311072044</v>
      </c>
      <c r="M96" s="14">
        <v>0.020952108963093137</v>
      </c>
      <c r="N96" s="14">
        <v>0.06334358523725833</v>
      </c>
      <c r="O96" s="14">
        <v>0.00048725834797891024</v>
      </c>
      <c r="P96" s="14">
        <v>0.0009745166959578205</v>
      </c>
      <c r="Q96" s="14">
        <v>0.020952108963093137</v>
      </c>
      <c r="R96" s="14">
        <v>1.1845</v>
      </c>
      <c r="S96" s="14">
        <v>0.04872583479789102</v>
      </c>
      <c r="T96" s="14">
        <v>0.057983743409490314</v>
      </c>
      <c r="U96" s="15">
        <v>0</v>
      </c>
      <c r="V96" s="4">
        <v>0</v>
      </c>
      <c r="W96" s="8">
        <v>1.6634999999999989</v>
      </c>
      <c r="X96" s="18"/>
    </row>
    <row r="97" spans="1:24" ht="12.75">
      <c r="A97" s="36"/>
      <c r="B97" s="33"/>
      <c r="C97" s="33"/>
      <c r="D97" s="33"/>
      <c r="E97" s="3" t="s">
        <v>11</v>
      </c>
      <c r="F97" s="3" t="s">
        <v>9</v>
      </c>
      <c r="G97" s="14">
        <v>0.1812601054481546</v>
      </c>
      <c r="H97" s="14">
        <v>0.039467926186291725</v>
      </c>
      <c r="I97" s="14">
        <v>0.0009745166959578205</v>
      </c>
      <c r="J97" s="14">
        <v>0.12814894551845338</v>
      </c>
      <c r="K97" s="14">
        <v>0.022413884007029868</v>
      </c>
      <c r="L97" s="14">
        <v>0.021439367311072044</v>
      </c>
      <c r="M97" s="14">
        <v>0.020952108963093137</v>
      </c>
      <c r="N97" s="14">
        <v>0.06334358523725833</v>
      </c>
      <c r="O97" s="14">
        <v>0.00048725834797891024</v>
      </c>
      <c r="P97" s="14">
        <v>0.0009745166959578205</v>
      </c>
      <c r="Q97" s="14">
        <v>0.020952108963093137</v>
      </c>
      <c r="R97" s="14">
        <v>1.0015</v>
      </c>
      <c r="S97" s="14">
        <v>0.04872583479789102</v>
      </c>
      <c r="T97" s="14">
        <v>0.057983743409490314</v>
      </c>
      <c r="U97" s="15">
        <v>0</v>
      </c>
      <c r="V97" s="4">
        <v>0</v>
      </c>
      <c r="W97" s="8">
        <v>1.4805</v>
      </c>
      <c r="X97" s="18"/>
    </row>
    <row r="98" spans="1:24" ht="12.75">
      <c r="A98" s="36"/>
      <c r="B98" s="33"/>
      <c r="C98" s="33"/>
      <c r="D98" s="33"/>
      <c r="E98" s="3" t="s">
        <v>11</v>
      </c>
      <c r="F98" s="3" t="s">
        <v>12</v>
      </c>
      <c r="G98" s="14">
        <v>0.1812601054481546</v>
      </c>
      <c r="H98" s="14">
        <v>0.039467926186291725</v>
      </c>
      <c r="I98" s="14">
        <v>0.0009745166959578205</v>
      </c>
      <c r="J98" s="14">
        <v>0.12814894551845338</v>
      </c>
      <c r="K98" s="14">
        <v>0.022413884007029868</v>
      </c>
      <c r="L98" s="14">
        <v>0.021439367311072044</v>
      </c>
      <c r="M98" s="14">
        <v>0.020952108963093137</v>
      </c>
      <c r="N98" s="14">
        <v>0.06334358523725833</v>
      </c>
      <c r="O98" s="14">
        <v>0.00048725834797891024</v>
      </c>
      <c r="P98" s="14">
        <v>0.0009745166959578205</v>
      </c>
      <c r="Q98" s="14">
        <v>0.020952108963093137</v>
      </c>
      <c r="R98" s="14">
        <v>1.0645</v>
      </c>
      <c r="S98" s="14">
        <v>0.04872583479789102</v>
      </c>
      <c r="T98" s="14">
        <v>0.057983743409490314</v>
      </c>
      <c r="U98" s="15">
        <v>0</v>
      </c>
      <c r="V98" s="4">
        <v>0</v>
      </c>
      <c r="W98" s="8">
        <v>1.5434999999999997</v>
      </c>
      <c r="X98" s="18"/>
    </row>
    <row r="99" spans="1:25" ht="12.75">
      <c r="A99" s="36"/>
      <c r="B99" s="33"/>
      <c r="C99" s="33"/>
      <c r="D99" s="33"/>
      <c r="E99" s="3" t="s">
        <v>13</v>
      </c>
      <c r="F99" s="3" t="s">
        <v>8</v>
      </c>
      <c r="G99" s="14">
        <v>0.1812601054481546</v>
      </c>
      <c r="H99" s="14">
        <v>0.039467926186291725</v>
      </c>
      <c r="I99" s="14">
        <v>0.0009745166959578205</v>
      </c>
      <c r="J99" s="14">
        <v>0.12814894551845338</v>
      </c>
      <c r="K99" s="14">
        <v>0.022413884007029868</v>
      </c>
      <c r="L99" s="14">
        <v>0.021439367311072044</v>
      </c>
      <c r="M99" s="14">
        <v>0.020952108963093137</v>
      </c>
      <c r="N99" s="14">
        <v>0.06334358523725833</v>
      </c>
      <c r="O99" s="14">
        <v>0.00048725834797891024</v>
      </c>
      <c r="P99" s="14">
        <v>0.0009745166959578205</v>
      </c>
      <c r="Q99" s="14">
        <v>0.020952108963093137</v>
      </c>
      <c r="R99" s="14">
        <v>1.107328207381371</v>
      </c>
      <c r="S99" s="14">
        <v>0.04872583479789102</v>
      </c>
      <c r="T99" s="14">
        <v>0.057983743409490314</v>
      </c>
      <c r="U99" s="15">
        <v>0.8</v>
      </c>
      <c r="V99" s="4">
        <v>0.10719683655536023</v>
      </c>
      <c r="W99" s="8">
        <v>2.494</v>
      </c>
      <c r="Y99" s="17"/>
    </row>
    <row r="100" spans="1:25" ht="12.75">
      <c r="A100" s="36"/>
      <c r="B100" s="33"/>
      <c r="C100" s="33"/>
      <c r="D100" s="33"/>
      <c r="E100" s="3" t="s">
        <v>13</v>
      </c>
      <c r="F100" s="3" t="s">
        <v>9</v>
      </c>
      <c r="G100" s="14">
        <v>0.1812601054481546</v>
      </c>
      <c r="H100" s="14">
        <v>0.039467926186291725</v>
      </c>
      <c r="I100" s="14">
        <v>0.0009745166959578205</v>
      </c>
      <c r="J100" s="14">
        <v>0.12814894551845338</v>
      </c>
      <c r="K100" s="14">
        <v>0.022413884007029868</v>
      </c>
      <c r="L100" s="14">
        <v>0.021439367311072044</v>
      </c>
      <c r="M100" s="14">
        <v>0.020952108963093137</v>
      </c>
      <c r="N100" s="14">
        <v>0.06334358523725833</v>
      </c>
      <c r="O100" s="14">
        <v>0.00048725834797891024</v>
      </c>
      <c r="P100" s="14">
        <v>0.0009745166959578205</v>
      </c>
      <c r="Q100" s="14">
        <v>0.020952108963093137</v>
      </c>
      <c r="R100" s="14">
        <v>0.9243432073813708</v>
      </c>
      <c r="S100" s="14">
        <v>0.04872583479789102</v>
      </c>
      <c r="T100" s="14">
        <v>0.057983743409490314</v>
      </c>
      <c r="U100" s="15">
        <v>0.8</v>
      </c>
      <c r="V100" s="4">
        <v>0.10719683655536023</v>
      </c>
      <c r="W100" s="8">
        <v>2.311</v>
      </c>
      <c r="Y100" s="17"/>
    </row>
    <row r="101" spans="1:25" ht="12.75">
      <c r="A101" s="37"/>
      <c r="B101" s="34"/>
      <c r="C101" s="34"/>
      <c r="D101" s="34"/>
      <c r="E101" s="3" t="s">
        <v>13</v>
      </c>
      <c r="F101" s="3" t="s">
        <v>12</v>
      </c>
      <c r="G101" s="14">
        <v>0.1812601054481546</v>
      </c>
      <c r="H101" s="14">
        <v>0.039467926186291725</v>
      </c>
      <c r="I101" s="14">
        <v>0.0009745166959578205</v>
      </c>
      <c r="J101" s="14">
        <v>0.12814894551845338</v>
      </c>
      <c r="K101" s="14">
        <v>0.022413884007029868</v>
      </c>
      <c r="L101" s="14">
        <v>0.021439367311072044</v>
      </c>
      <c r="M101" s="14">
        <v>0.020952108963093137</v>
      </c>
      <c r="N101" s="14">
        <v>0.06334358523725833</v>
      </c>
      <c r="O101" s="14">
        <v>0.00048725834797891024</v>
      </c>
      <c r="P101" s="14">
        <v>0.0009745166959578205</v>
      </c>
      <c r="Q101" s="14">
        <v>0.020952108963093137</v>
      </c>
      <c r="R101" s="14">
        <v>0.9873282073813708</v>
      </c>
      <c r="S101" s="14">
        <v>0.04872583479789102</v>
      </c>
      <c r="T101" s="14">
        <v>0.057983743409490314</v>
      </c>
      <c r="U101" s="15">
        <v>0.8</v>
      </c>
      <c r="V101" s="4">
        <v>0.10719683655536023</v>
      </c>
      <c r="W101" s="8">
        <v>2.374</v>
      </c>
      <c r="Y101" s="17"/>
    </row>
    <row r="102" spans="1:24" ht="12.75">
      <c r="A102" s="35">
        <v>16</v>
      </c>
      <c r="B102" s="32" t="s">
        <v>0</v>
      </c>
      <c r="C102" s="32">
        <v>299</v>
      </c>
      <c r="D102" s="32">
        <v>9</v>
      </c>
      <c r="E102" s="3" t="s">
        <v>11</v>
      </c>
      <c r="F102" s="3" t="s">
        <v>8</v>
      </c>
      <c r="G102" s="14">
        <v>0.12480959796149486</v>
      </c>
      <c r="H102" s="14">
        <v>0.03343955266138164</v>
      </c>
      <c r="I102" s="14">
        <v>0.0009419592298980746</v>
      </c>
      <c r="J102" s="14">
        <v>0.1794432332955832</v>
      </c>
      <c r="K102" s="14">
        <v>0.04144620611551527</v>
      </c>
      <c r="L102" s="14">
        <v>0.040033267270668166</v>
      </c>
      <c r="M102" s="14">
        <v>0.03862032842582106</v>
      </c>
      <c r="N102" s="14">
        <v>0.05934343148357869</v>
      </c>
      <c r="O102" s="14">
        <v>0.0004709796149490373</v>
      </c>
      <c r="P102" s="14">
        <v>0.0009419592298980746</v>
      </c>
      <c r="Q102" s="14">
        <v>0.026845838052095124</v>
      </c>
      <c r="R102" s="14">
        <v>1.1845</v>
      </c>
      <c r="S102" s="14">
        <v>0.03343955266138164</v>
      </c>
      <c r="T102" s="14">
        <v>0.07865359569648922</v>
      </c>
      <c r="U102" s="15">
        <v>0</v>
      </c>
      <c r="V102" s="4">
        <v>0</v>
      </c>
      <c r="W102" s="8">
        <v>1.663499999999999</v>
      </c>
      <c r="X102" s="18"/>
    </row>
    <row r="103" spans="1:24" ht="12.75">
      <c r="A103" s="36"/>
      <c r="B103" s="33"/>
      <c r="C103" s="33"/>
      <c r="D103" s="33"/>
      <c r="E103" s="3" t="s">
        <v>11</v>
      </c>
      <c r="F103" s="3" t="s">
        <v>9</v>
      </c>
      <c r="G103" s="14">
        <v>0.12480959796149486</v>
      </c>
      <c r="H103" s="14">
        <v>0.03343955266138164</v>
      </c>
      <c r="I103" s="14">
        <v>0.0009419592298980746</v>
      </c>
      <c r="J103" s="14">
        <v>0.1794432332955832</v>
      </c>
      <c r="K103" s="14">
        <v>0.04144620611551527</v>
      </c>
      <c r="L103" s="14">
        <v>0.040033267270668166</v>
      </c>
      <c r="M103" s="14">
        <v>0.03862032842582106</v>
      </c>
      <c r="N103" s="14">
        <v>0.05934343148357869</v>
      </c>
      <c r="O103" s="14">
        <v>0.0004709796149490373</v>
      </c>
      <c r="P103" s="14">
        <v>0.0009419592298980746</v>
      </c>
      <c r="Q103" s="14">
        <v>0.026845838052095124</v>
      </c>
      <c r="R103" s="14">
        <v>1.0015</v>
      </c>
      <c r="S103" s="14">
        <v>0.03343955266138164</v>
      </c>
      <c r="T103" s="14">
        <v>0.07865359569648922</v>
      </c>
      <c r="U103" s="15">
        <v>0</v>
      </c>
      <c r="V103" s="4">
        <v>0</v>
      </c>
      <c r="W103" s="8">
        <v>1.4804999999999997</v>
      </c>
      <c r="X103" s="18"/>
    </row>
    <row r="104" spans="1:24" ht="12.75">
      <c r="A104" s="36"/>
      <c r="B104" s="33"/>
      <c r="C104" s="33"/>
      <c r="D104" s="33"/>
      <c r="E104" s="3" t="s">
        <v>11</v>
      </c>
      <c r="F104" s="3" t="s">
        <v>12</v>
      </c>
      <c r="G104" s="14">
        <v>0.12480959796149486</v>
      </c>
      <c r="H104" s="14">
        <v>0.03343955266138164</v>
      </c>
      <c r="I104" s="14">
        <v>0.0009419592298980746</v>
      </c>
      <c r="J104" s="14">
        <v>0.1794432332955832</v>
      </c>
      <c r="K104" s="14">
        <v>0.04144620611551527</v>
      </c>
      <c r="L104" s="14">
        <v>0.040033267270668166</v>
      </c>
      <c r="M104" s="14">
        <v>0.03862032842582106</v>
      </c>
      <c r="N104" s="14">
        <v>0.05934343148357869</v>
      </c>
      <c r="O104" s="14">
        <v>0.0004709796149490373</v>
      </c>
      <c r="P104" s="14">
        <v>0.0009419592298980746</v>
      </c>
      <c r="Q104" s="14">
        <v>0.026845838052095124</v>
      </c>
      <c r="R104" s="14">
        <v>1.0645</v>
      </c>
      <c r="S104" s="14">
        <v>0.03343955266138164</v>
      </c>
      <c r="T104" s="14">
        <v>0.07865359569648922</v>
      </c>
      <c r="U104" s="15">
        <v>0</v>
      </c>
      <c r="V104" s="4">
        <v>0</v>
      </c>
      <c r="W104" s="8">
        <v>1.5434999999999999</v>
      </c>
      <c r="X104" s="18"/>
    </row>
    <row r="105" spans="1:25" ht="12.75">
      <c r="A105" s="36"/>
      <c r="B105" s="33"/>
      <c r="C105" s="33"/>
      <c r="D105" s="33"/>
      <c r="E105" s="3" t="s">
        <v>13</v>
      </c>
      <c r="F105" s="3" t="s">
        <v>8</v>
      </c>
      <c r="G105" s="14">
        <v>0.12480959796149486</v>
      </c>
      <c r="H105" s="14">
        <v>0.03343955266138164</v>
      </c>
      <c r="I105" s="14">
        <v>0.0009419592298980746</v>
      </c>
      <c r="J105" s="14">
        <v>0.1794432332955832</v>
      </c>
      <c r="K105" s="14">
        <v>0.04144620611551527</v>
      </c>
      <c r="L105" s="14">
        <v>0.040033267270668166</v>
      </c>
      <c r="M105" s="14">
        <v>0.03862032842582106</v>
      </c>
      <c r="N105" s="14">
        <v>0.05934343148357869</v>
      </c>
      <c r="O105" s="14">
        <v>0.0004709796149490373</v>
      </c>
      <c r="P105" s="14">
        <v>0.0009419592298980746</v>
      </c>
      <c r="Q105" s="14">
        <v>0.026845838052095124</v>
      </c>
      <c r="R105" s="14">
        <v>1.1335052378255948</v>
      </c>
      <c r="S105" s="14">
        <v>0.03343955266138164</v>
      </c>
      <c r="T105" s="14">
        <v>0.07865359569648922</v>
      </c>
      <c r="U105" s="15">
        <v>0.8</v>
      </c>
      <c r="V105" s="4">
        <v>0.0810084937712344</v>
      </c>
      <c r="W105" s="8">
        <v>2.494</v>
      </c>
      <c r="Y105" s="17"/>
    </row>
    <row r="106" spans="1:25" ht="12.75">
      <c r="A106" s="36"/>
      <c r="B106" s="33"/>
      <c r="C106" s="33"/>
      <c r="D106" s="33"/>
      <c r="E106" s="3" t="s">
        <v>13</v>
      </c>
      <c r="F106" s="3" t="s">
        <v>9</v>
      </c>
      <c r="G106" s="14">
        <v>0.12480959796149486</v>
      </c>
      <c r="H106" s="14">
        <v>0.03343955266138164</v>
      </c>
      <c r="I106" s="14">
        <v>0.0009419592298980746</v>
      </c>
      <c r="J106" s="14">
        <v>0.1794432332955832</v>
      </c>
      <c r="K106" s="14">
        <v>0.04144620611551527</v>
      </c>
      <c r="L106" s="14">
        <v>0.040033267270668166</v>
      </c>
      <c r="M106" s="14">
        <v>0.03862032842582106</v>
      </c>
      <c r="N106" s="14">
        <v>0.05934343148357869</v>
      </c>
      <c r="O106" s="14">
        <v>0.0004709796149490373</v>
      </c>
      <c r="P106" s="14">
        <v>0.0009419592298980746</v>
      </c>
      <c r="Q106" s="14">
        <v>0.026845838052095124</v>
      </c>
      <c r="R106" s="14">
        <v>0.9505202378255947</v>
      </c>
      <c r="S106" s="14">
        <v>0.03343955266138164</v>
      </c>
      <c r="T106" s="14">
        <v>0.07865359569648922</v>
      </c>
      <c r="U106" s="15">
        <v>0.8</v>
      </c>
      <c r="V106" s="4">
        <v>0.0810084937712344</v>
      </c>
      <c r="W106" s="8">
        <v>2.311</v>
      </c>
      <c r="Y106" s="17"/>
    </row>
    <row r="107" spans="1:25" ht="12.75">
      <c r="A107" s="37"/>
      <c r="B107" s="34"/>
      <c r="C107" s="34"/>
      <c r="D107" s="34"/>
      <c r="E107" s="3" t="s">
        <v>13</v>
      </c>
      <c r="F107" s="3" t="s">
        <v>12</v>
      </c>
      <c r="G107" s="14">
        <v>0.12480959796149486</v>
      </c>
      <c r="H107" s="14">
        <v>0.03343955266138164</v>
      </c>
      <c r="I107" s="14">
        <v>0.0009419592298980746</v>
      </c>
      <c r="J107" s="14">
        <v>0.1794432332955832</v>
      </c>
      <c r="K107" s="14">
        <v>0.04144620611551527</v>
      </c>
      <c r="L107" s="14">
        <v>0.040033267270668166</v>
      </c>
      <c r="M107" s="14">
        <v>0.03862032842582106</v>
      </c>
      <c r="N107" s="14">
        <v>0.05934343148357869</v>
      </c>
      <c r="O107" s="14">
        <v>0.0004709796149490373</v>
      </c>
      <c r="P107" s="14">
        <v>0.0009419592298980746</v>
      </c>
      <c r="Q107" s="14">
        <v>0.026845838052095124</v>
      </c>
      <c r="R107" s="14">
        <v>1.0135052378255947</v>
      </c>
      <c r="S107" s="14">
        <v>0.03343955266138164</v>
      </c>
      <c r="T107" s="14">
        <v>0.07865359569648922</v>
      </c>
      <c r="U107" s="15">
        <v>0.8</v>
      </c>
      <c r="V107" s="4">
        <v>0.0810084937712344</v>
      </c>
      <c r="W107" s="8">
        <v>2.374</v>
      </c>
      <c r="Y107" s="17"/>
    </row>
    <row r="108" spans="1:24" ht="12.75">
      <c r="A108" s="35">
        <v>17</v>
      </c>
      <c r="B108" s="32" t="s">
        <v>0</v>
      </c>
      <c r="C108" s="32">
        <v>345</v>
      </c>
      <c r="D108" s="32">
        <v>9</v>
      </c>
      <c r="E108" s="3" t="s">
        <v>11</v>
      </c>
      <c r="F108" s="3" t="s">
        <v>8</v>
      </c>
      <c r="G108" s="14">
        <v>0.14162276080084302</v>
      </c>
      <c r="H108" s="14">
        <v>0.02549209694415174</v>
      </c>
      <c r="I108" s="14">
        <v>0.0012139093782929402</v>
      </c>
      <c r="J108" s="14">
        <v>0.13717175974710225</v>
      </c>
      <c r="K108" s="14">
        <v>0.042486828240252905</v>
      </c>
      <c r="L108" s="14">
        <v>0.03398946259220233</v>
      </c>
      <c r="M108" s="14">
        <v>0</v>
      </c>
      <c r="N108" s="14">
        <v>0.060695468914647006</v>
      </c>
      <c r="O108" s="14">
        <v>0.00080927291886196</v>
      </c>
      <c r="P108" s="14">
        <v>0.0012139093782929402</v>
      </c>
      <c r="Q108" s="14">
        <v>0.0182086406743941</v>
      </c>
      <c r="R108" s="14">
        <v>1.0949</v>
      </c>
      <c r="S108" s="14">
        <v>0.03924973656480507</v>
      </c>
      <c r="T108" s="14">
        <v>0.07607165437302425</v>
      </c>
      <c r="U108" s="15">
        <v>0</v>
      </c>
      <c r="V108" s="4">
        <v>0</v>
      </c>
      <c r="W108" s="8">
        <v>1.536</v>
      </c>
      <c r="X108" s="18"/>
    </row>
    <row r="109" spans="1:24" ht="12.75">
      <c r="A109" s="36"/>
      <c r="B109" s="33"/>
      <c r="C109" s="33"/>
      <c r="D109" s="33"/>
      <c r="E109" s="3" t="s">
        <v>11</v>
      </c>
      <c r="F109" s="3" t="s">
        <v>9</v>
      </c>
      <c r="G109" s="14">
        <v>0.14162276080084302</v>
      </c>
      <c r="H109" s="14">
        <v>0.02549209694415174</v>
      </c>
      <c r="I109" s="14">
        <v>0.0012139093782929402</v>
      </c>
      <c r="J109" s="14">
        <v>0.13717175974710225</v>
      </c>
      <c r="K109" s="14">
        <v>0.042486828240252905</v>
      </c>
      <c r="L109" s="14">
        <v>0.03398946259220233</v>
      </c>
      <c r="M109" s="14">
        <v>0</v>
      </c>
      <c r="N109" s="14">
        <v>0.060695468914647006</v>
      </c>
      <c r="O109" s="14">
        <v>0.00080927291886196</v>
      </c>
      <c r="P109" s="14">
        <v>0.0012139093782929402</v>
      </c>
      <c r="Q109" s="14">
        <v>0.0182086406743941</v>
      </c>
      <c r="R109" s="14">
        <v>0.9749</v>
      </c>
      <c r="S109" s="14">
        <v>0.03924973656480507</v>
      </c>
      <c r="T109" s="14">
        <v>0.07607165437302425</v>
      </c>
      <c r="U109" s="15">
        <v>0</v>
      </c>
      <c r="V109" s="4">
        <v>0</v>
      </c>
      <c r="W109" s="8">
        <v>1.4159999999999995</v>
      </c>
      <c r="X109" s="18"/>
    </row>
    <row r="110" spans="1:25" ht="12.75">
      <c r="A110" s="36"/>
      <c r="B110" s="33"/>
      <c r="C110" s="33"/>
      <c r="D110" s="33"/>
      <c r="E110" s="3" t="s">
        <v>13</v>
      </c>
      <c r="F110" s="3" t="s">
        <v>8</v>
      </c>
      <c r="G110" s="14">
        <v>0.14162276080084302</v>
      </c>
      <c r="H110" s="14">
        <v>0.02549209694415174</v>
      </c>
      <c r="I110" s="14">
        <v>0.0012139093782929402</v>
      </c>
      <c r="J110" s="14">
        <v>0.13717175974710225</v>
      </c>
      <c r="K110" s="14">
        <v>0.042486828240252905</v>
      </c>
      <c r="L110" s="14">
        <v>0.03398946259220233</v>
      </c>
      <c r="M110" s="14">
        <v>0</v>
      </c>
      <c r="N110" s="14">
        <v>0.060695468914647006</v>
      </c>
      <c r="O110" s="14">
        <v>0.00080927291886196</v>
      </c>
      <c r="P110" s="14">
        <v>0.0012139093782929402</v>
      </c>
      <c r="Q110" s="14">
        <v>0.0182086406743941</v>
      </c>
      <c r="R110" s="14">
        <v>1.0666786090621705</v>
      </c>
      <c r="S110" s="14">
        <v>0.03924973656480507</v>
      </c>
      <c r="T110" s="14">
        <v>0.07607165437302425</v>
      </c>
      <c r="U110" s="15">
        <v>0.8</v>
      </c>
      <c r="V110" s="4">
        <v>0.058267650158061124</v>
      </c>
      <c r="W110" s="8">
        <v>2.366</v>
      </c>
      <c r="Y110" s="17"/>
    </row>
    <row r="111" spans="1:25" ht="12.75">
      <c r="A111" s="37"/>
      <c r="B111" s="34"/>
      <c r="C111" s="34"/>
      <c r="D111" s="34"/>
      <c r="E111" s="3" t="s">
        <v>13</v>
      </c>
      <c r="F111" s="3" t="s">
        <v>9</v>
      </c>
      <c r="G111" s="14">
        <v>0.14162276080084302</v>
      </c>
      <c r="H111" s="14">
        <v>0.02549209694415174</v>
      </c>
      <c r="I111" s="14">
        <v>0.0012139093782929402</v>
      </c>
      <c r="J111" s="14">
        <v>0.13717175974710225</v>
      </c>
      <c r="K111" s="14">
        <v>0.042486828240252905</v>
      </c>
      <c r="L111" s="14">
        <v>0.03398946259220233</v>
      </c>
      <c r="M111" s="14">
        <v>0</v>
      </c>
      <c r="N111" s="14">
        <v>0.060695468914647006</v>
      </c>
      <c r="O111" s="14">
        <v>0.00080927291886196</v>
      </c>
      <c r="P111" s="14">
        <v>0.0012139093782929402</v>
      </c>
      <c r="Q111" s="14">
        <v>0.0182086406743941</v>
      </c>
      <c r="R111" s="14">
        <v>0.9466786090621705</v>
      </c>
      <c r="S111" s="14">
        <v>0.03924973656480507</v>
      </c>
      <c r="T111" s="14">
        <v>0.07607165437302425</v>
      </c>
      <c r="U111" s="15">
        <v>0.8</v>
      </c>
      <c r="V111" s="4">
        <v>0.058267650158061124</v>
      </c>
      <c r="W111" s="8">
        <v>2.246</v>
      </c>
      <c r="Y111" s="17"/>
    </row>
    <row r="112" spans="1:24" ht="12.75">
      <c r="A112" s="35">
        <v>18</v>
      </c>
      <c r="B112" s="32" t="s">
        <v>0</v>
      </c>
      <c r="C112" s="32">
        <v>366</v>
      </c>
      <c r="D112" s="32">
        <v>9</v>
      </c>
      <c r="E112" s="3" t="s">
        <v>11</v>
      </c>
      <c r="F112" s="3" t="s">
        <v>8</v>
      </c>
      <c r="G112" s="14">
        <v>0.2666440060698027</v>
      </c>
      <c r="H112" s="14">
        <v>0.02517268588770865</v>
      </c>
      <c r="I112" s="14">
        <v>0.0009323216995447648</v>
      </c>
      <c r="J112" s="14">
        <v>0.12120182094081941</v>
      </c>
      <c r="K112" s="14">
        <v>0.013052503793626706</v>
      </c>
      <c r="L112" s="14">
        <v>0.01165402124430956</v>
      </c>
      <c r="M112" s="14">
        <v>0.019112594840667678</v>
      </c>
      <c r="N112" s="14">
        <v>0.07738270106221547</v>
      </c>
      <c r="O112" s="14">
        <v>0.0004661608497723824</v>
      </c>
      <c r="P112" s="14">
        <v>0.0004661608497723824</v>
      </c>
      <c r="Q112" s="14">
        <v>0.023774203338391496</v>
      </c>
      <c r="R112" s="14">
        <v>0.8946</v>
      </c>
      <c r="S112" s="14">
        <v>0.07178877086494688</v>
      </c>
      <c r="T112" s="14">
        <v>0.13099119878603946</v>
      </c>
      <c r="U112" s="15">
        <v>0</v>
      </c>
      <c r="V112" s="4">
        <v>0</v>
      </c>
      <c r="W112" s="8">
        <v>1.5359999999999998</v>
      </c>
      <c r="X112" s="18"/>
    </row>
    <row r="113" spans="1:24" ht="12.75">
      <c r="A113" s="36"/>
      <c r="B113" s="33"/>
      <c r="C113" s="33"/>
      <c r="D113" s="33"/>
      <c r="E113" s="3" t="s">
        <v>11</v>
      </c>
      <c r="F113" s="3" t="s">
        <v>9</v>
      </c>
      <c r="G113" s="14">
        <v>0.2666440060698027</v>
      </c>
      <c r="H113" s="14">
        <v>0.02517268588770865</v>
      </c>
      <c r="I113" s="14">
        <v>0.0009323216995447648</v>
      </c>
      <c r="J113" s="14">
        <v>0.12120182094081941</v>
      </c>
      <c r="K113" s="14">
        <v>0.013052503793626706</v>
      </c>
      <c r="L113" s="14">
        <v>0.01165402124430956</v>
      </c>
      <c r="M113" s="14">
        <v>0.019112594840667678</v>
      </c>
      <c r="N113" s="14">
        <v>0.07738270106221547</v>
      </c>
      <c r="O113" s="14">
        <v>0.0004661608497723824</v>
      </c>
      <c r="P113" s="14">
        <v>0.0004661608497723824</v>
      </c>
      <c r="Q113" s="14">
        <v>0.023774203338391496</v>
      </c>
      <c r="R113" s="14">
        <v>0.7746</v>
      </c>
      <c r="S113" s="14">
        <v>0.07178877086494688</v>
      </c>
      <c r="T113" s="14">
        <v>0.13099119878603946</v>
      </c>
      <c r="U113" s="15">
        <v>0</v>
      </c>
      <c r="V113" s="4">
        <v>0</v>
      </c>
      <c r="W113" s="8">
        <v>1.416</v>
      </c>
      <c r="X113" s="18"/>
    </row>
    <row r="114" spans="1:25" ht="12.75">
      <c r="A114" s="36"/>
      <c r="B114" s="33"/>
      <c r="C114" s="33"/>
      <c r="D114" s="33"/>
      <c r="E114" s="3" t="s">
        <v>13</v>
      </c>
      <c r="F114" s="3" t="s">
        <v>8</v>
      </c>
      <c r="G114" s="14">
        <v>0.2666440060698027</v>
      </c>
      <c r="H114" s="14">
        <v>0.02517268588770865</v>
      </c>
      <c r="I114" s="14">
        <v>0.0009323216995447648</v>
      </c>
      <c r="J114" s="14">
        <v>0.12120182094081941</v>
      </c>
      <c r="K114" s="14">
        <v>0.013052503793626706</v>
      </c>
      <c r="L114" s="14">
        <v>0.01165402124430956</v>
      </c>
      <c r="M114" s="14">
        <v>0.019112594840667678</v>
      </c>
      <c r="N114" s="14">
        <v>0.07738270106221547</v>
      </c>
      <c r="O114" s="14">
        <v>0.0004661608497723824</v>
      </c>
      <c r="P114" s="14">
        <v>0.0004661608497723824</v>
      </c>
      <c r="Q114" s="14">
        <v>0.023774203338391496</v>
      </c>
      <c r="R114" s="14">
        <v>0.8970591805766311</v>
      </c>
      <c r="S114" s="14">
        <v>0.07178877086494688</v>
      </c>
      <c r="T114" s="14">
        <v>0.13099119878603946</v>
      </c>
      <c r="U114" s="15">
        <v>0.8</v>
      </c>
      <c r="V114" s="4">
        <v>0.027503490136570555</v>
      </c>
      <c r="W114" s="8">
        <v>2.366</v>
      </c>
      <c r="Y114" s="17"/>
    </row>
    <row r="115" spans="1:25" ht="12.75">
      <c r="A115" s="37"/>
      <c r="B115" s="34"/>
      <c r="C115" s="34"/>
      <c r="D115" s="34"/>
      <c r="E115" s="3" t="s">
        <v>13</v>
      </c>
      <c r="F115" s="3" t="s">
        <v>9</v>
      </c>
      <c r="G115" s="14">
        <v>0.2666440060698027</v>
      </c>
      <c r="H115" s="14">
        <v>0.02517268588770865</v>
      </c>
      <c r="I115" s="14">
        <v>0.0009323216995447648</v>
      </c>
      <c r="J115" s="14">
        <v>0.12120182094081941</v>
      </c>
      <c r="K115" s="14">
        <v>0.013052503793626706</v>
      </c>
      <c r="L115" s="14">
        <v>0.01165402124430956</v>
      </c>
      <c r="M115" s="14">
        <v>0.019112594840667678</v>
      </c>
      <c r="N115" s="14">
        <v>0.07738270106221547</v>
      </c>
      <c r="O115" s="14">
        <v>0.0004661608497723824</v>
      </c>
      <c r="P115" s="14">
        <v>0.0004661608497723824</v>
      </c>
      <c r="Q115" s="14">
        <v>0.023774203338391496</v>
      </c>
      <c r="R115" s="14">
        <v>0.7770591805766314</v>
      </c>
      <c r="S115" s="14">
        <v>0.07178877086494688</v>
      </c>
      <c r="T115" s="14">
        <v>0.13099119878603946</v>
      </c>
      <c r="U115" s="15">
        <v>0.8</v>
      </c>
      <c r="V115" s="4">
        <v>0.027503490136570555</v>
      </c>
      <c r="W115" s="8">
        <v>2.246</v>
      </c>
      <c r="Y115" s="17"/>
    </row>
    <row r="116" spans="1:24" ht="12.75">
      <c r="A116" s="35">
        <v>19</v>
      </c>
      <c r="B116" s="32" t="s">
        <v>0</v>
      </c>
      <c r="C116" s="32">
        <v>372</v>
      </c>
      <c r="D116" s="32">
        <v>10</v>
      </c>
      <c r="E116" s="3" t="s">
        <v>11</v>
      </c>
      <c r="F116" s="3" t="s">
        <v>8</v>
      </c>
      <c r="G116" s="14">
        <v>0.1984643845960232</v>
      </c>
      <c r="H116" s="14">
        <v>0.03014648879939592</v>
      </c>
      <c r="I116" s="14">
        <v>0.0008374024666498868</v>
      </c>
      <c r="J116" s="14">
        <v>0.16371218223005288</v>
      </c>
      <c r="K116" s="14">
        <v>0.02721558016612132</v>
      </c>
      <c r="L116" s="14">
        <v>0.02051636043292223</v>
      </c>
      <c r="M116" s="14">
        <v>0.024284671532846722</v>
      </c>
      <c r="N116" s="14">
        <v>0.09169557009816261</v>
      </c>
      <c r="O116" s="14">
        <v>0.0004187012333249434</v>
      </c>
      <c r="P116" s="14">
        <v>0.0004187012333249434</v>
      </c>
      <c r="Q116" s="14">
        <v>0.015491945633022905</v>
      </c>
      <c r="R116" s="14">
        <v>1.1485</v>
      </c>
      <c r="S116" s="14">
        <v>0.05443116033224264</v>
      </c>
      <c r="T116" s="14">
        <v>0.0510815504656431</v>
      </c>
      <c r="U116" s="15">
        <v>0</v>
      </c>
      <c r="V116" s="4">
        <v>0</v>
      </c>
      <c r="W116" s="8">
        <v>1.6635</v>
      </c>
      <c r="X116" s="18"/>
    </row>
    <row r="117" spans="1:24" ht="12.75">
      <c r="A117" s="36"/>
      <c r="B117" s="33"/>
      <c r="C117" s="33"/>
      <c r="D117" s="33"/>
      <c r="E117" s="3" t="s">
        <v>11</v>
      </c>
      <c r="F117" s="3" t="s">
        <v>9</v>
      </c>
      <c r="G117" s="14">
        <v>0.1984643845960232</v>
      </c>
      <c r="H117" s="14">
        <v>0.03014648879939592</v>
      </c>
      <c r="I117" s="14">
        <v>0.0008374024666498868</v>
      </c>
      <c r="J117" s="14">
        <v>0.16371218223005288</v>
      </c>
      <c r="K117" s="14">
        <v>0.02721558016612132</v>
      </c>
      <c r="L117" s="14">
        <v>0.02051636043292223</v>
      </c>
      <c r="M117" s="14">
        <v>0.024284671532846722</v>
      </c>
      <c r="N117" s="14">
        <v>0.09169557009816261</v>
      </c>
      <c r="O117" s="14">
        <v>0.0004187012333249434</v>
      </c>
      <c r="P117" s="14">
        <v>0.0004187012333249434</v>
      </c>
      <c r="Q117" s="14">
        <v>0.015491945633022905</v>
      </c>
      <c r="R117" s="14">
        <v>0.9655</v>
      </c>
      <c r="S117" s="14">
        <v>0.05443116033224264</v>
      </c>
      <c r="T117" s="14">
        <v>0.0510815504656431</v>
      </c>
      <c r="U117" s="15">
        <v>0</v>
      </c>
      <c r="V117" s="4">
        <v>0</v>
      </c>
      <c r="W117" s="8">
        <v>1.4804999999999993</v>
      </c>
      <c r="X117" s="18"/>
    </row>
    <row r="118" spans="1:24" ht="12.75">
      <c r="A118" s="36"/>
      <c r="B118" s="33"/>
      <c r="C118" s="33"/>
      <c r="D118" s="33"/>
      <c r="E118" s="3" t="s">
        <v>11</v>
      </c>
      <c r="F118" s="3" t="s">
        <v>12</v>
      </c>
      <c r="G118" s="14">
        <v>0.1984643845960232</v>
      </c>
      <c r="H118" s="14">
        <v>0.03014648879939592</v>
      </c>
      <c r="I118" s="14">
        <v>0.0008374024666498868</v>
      </c>
      <c r="J118" s="14">
        <v>0.16371218223005288</v>
      </c>
      <c r="K118" s="14">
        <v>0.02721558016612132</v>
      </c>
      <c r="L118" s="14">
        <v>0.02051636043292223</v>
      </c>
      <c r="M118" s="14">
        <v>0.024284671532846722</v>
      </c>
      <c r="N118" s="14">
        <v>0.09169557009816261</v>
      </c>
      <c r="O118" s="14">
        <v>0.0004187012333249434</v>
      </c>
      <c r="P118" s="14">
        <v>0.0004187012333249434</v>
      </c>
      <c r="Q118" s="14">
        <v>0.015491945633022905</v>
      </c>
      <c r="R118" s="14">
        <v>1.0285</v>
      </c>
      <c r="S118" s="14">
        <v>0.05443116033224264</v>
      </c>
      <c r="T118" s="14">
        <v>0.0510815504656431</v>
      </c>
      <c r="U118" s="15">
        <v>0</v>
      </c>
      <c r="V118" s="4">
        <v>0</v>
      </c>
      <c r="W118" s="8">
        <v>1.5434999999999997</v>
      </c>
      <c r="X118" s="18"/>
    </row>
    <row r="119" spans="1:25" ht="15.75" customHeight="1">
      <c r="A119" s="36"/>
      <c r="B119" s="33"/>
      <c r="C119" s="33"/>
      <c r="D119" s="33"/>
      <c r="E119" s="3" t="s">
        <v>17</v>
      </c>
      <c r="F119" s="3" t="s">
        <v>8</v>
      </c>
      <c r="G119" s="14">
        <v>0.1984643845960232</v>
      </c>
      <c r="H119" s="14">
        <v>0.03014648879939592</v>
      </c>
      <c r="I119" s="14">
        <v>0.0008374024666498868</v>
      </c>
      <c r="J119" s="14">
        <v>0.16371218223005288</v>
      </c>
      <c r="K119" s="14">
        <v>0.02721558016612132</v>
      </c>
      <c r="L119" s="14">
        <v>0.02051636043292223</v>
      </c>
      <c r="M119" s="14">
        <v>0.024284671532846722</v>
      </c>
      <c r="N119" s="14">
        <v>0.09169557009816261</v>
      </c>
      <c r="O119" s="14">
        <v>0.0004187012333249434</v>
      </c>
      <c r="P119" s="14">
        <v>0.0004187012333249434</v>
      </c>
      <c r="Q119" s="14">
        <v>0.015491945633022905</v>
      </c>
      <c r="R119" s="14">
        <v>1.149188396677573</v>
      </c>
      <c r="S119" s="14">
        <v>0.05443116033224264</v>
      </c>
      <c r="T119" s="14">
        <v>0.0510815504656431</v>
      </c>
      <c r="U119" s="15">
        <v>0.8</v>
      </c>
      <c r="V119" s="4">
        <v>0.029309086332746044</v>
      </c>
      <c r="W119" s="8">
        <v>2.494</v>
      </c>
      <c r="Y119" s="17"/>
    </row>
    <row r="120" spans="1:25" ht="15.75" customHeight="1">
      <c r="A120" s="36"/>
      <c r="B120" s="33"/>
      <c r="C120" s="33"/>
      <c r="D120" s="33"/>
      <c r="E120" s="3" t="s">
        <v>17</v>
      </c>
      <c r="F120" s="3" t="s">
        <v>9</v>
      </c>
      <c r="G120" s="14">
        <v>0.1984643845960232</v>
      </c>
      <c r="H120" s="14">
        <v>0.03014648879939592</v>
      </c>
      <c r="I120" s="14">
        <v>0.0008374024666498868</v>
      </c>
      <c r="J120" s="14">
        <v>0.16371218223005288</v>
      </c>
      <c r="K120" s="14">
        <v>0.02721558016612132</v>
      </c>
      <c r="L120" s="14">
        <v>0.02051636043292223</v>
      </c>
      <c r="M120" s="14">
        <v>0.024284671532846722</v>
      </c>
      <c r="N120" s="14">
        <v>0.09169557009816261</v>
      </c>
      <c r="O120" s="14">
        <v>0.0004187012333249434</v>
      </c>
      <c r="P120" s="14">
        <v>0.0004187012333249434</v>
      </c>
      <c r="Q120" s="14">
        <v>0.015491945633022905</v>
      </c>
      <c r="R120" s="14">
        <v>0.966203396677573</v>
      </c>
      <c r="S120" s="14">
        <v>0.05443116033224264</v>
      </c>
      <c r="T120" s="14">
        <v>0.0510815504656431</v>
      </c>
      <c r="U120" s="15">
        <v>0.8</v>
      </c>
      <c r="V120" s="4">
        <v>0.029309086332746044</v>
      </c>
      <c r="W120" s="8">
        <v>2.311</v>
      </c>
      <c r="Y120" s="17"/>
    </row>
    <row r="121" spans="1:25" ht="15.75" customHeight="1">
      <c r="A121" s="37"/>
      <c r="B121" s="34"/>
      <c r="C121" s="34"/>
      <c r="D121" s="34"/>
      <c r="E121" s="3" t="s">
        <v>17</v>
      </c>
      <c r="F121" s="3" t="s">
        <v>12</v>
      </c>
      <c r="G121" s="14">
        <v>0.1984643845960232</v>
      </c>
      <c r="H121" s="14">
        <v>0.03014648879939592</v>
      </c>
      <c r="I121" s="14">
        <v>0.0008374024666498868</v>
      </c>
      <c r="J121" s="14">
        <v>0.16371218223005288</v>
      </c>
      <c r="K121" s="14">
        <v>0.02721558016612132</v>
      </c>
      <c r="L121" s="14">
        <v>0.02051636043292223</v>
      </c>
      <c r="M121" s="14">
        <v>0.024284671532846722</v>
      </c>
      <c r="N121" s="14">
        <v>0.09169557009816261</v>
      </c>
      <c r="O121" s="14">
        <v>0.0004187012333249434</v>
      </c>
      <c r="P121" s="14">
        <v>0.0004187012333249434</v>
      </c>
      <c r="Q121" s="14">
        <v>0.015491945633022905</v>
      </c>
      <c r="R121" s="14">
        <v>1.029188396677573</v>
      </c>
      <c r="S121" s="14">
        <v>0.05443116033224264</v>
      </c>
      <c r="T121" s="14">
        <v>0.0510815504656431</v>
      </c>
      <c r="U121" s="15">
        <v>0.8</v>
      </c>
      <c r="V121" s="4">
        <v>0.029309086332746044</v>
      </c>
      <c r="W121" s="8">
        <v>2.374</v>
      </c>
      <c r="Y121" s="17"/>
    </row>
    <row r="122" spans="1:23" ht="12.7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</row>
    <row r="123" spans="2:4" ht="12.75">
      <c r="B123" s="1" t="s">
        <v>18</v>
      </c>
      <c r="C123" s="1" t="s">
        <v>8</v>
      </c>
      <c r="D123" s="1" t="s">
        <v>19</v>
      </c>
    </row>
    <row r="124" spans="2:4" ht="12.75">
      <c r="B124" s="1"/>
      <c r="C124" s="1" t="s">
        <v>9</v>
      </c>
      <c r="D124" s="1" t="s">
        <v>20</v>
      </c>
    </row>
    <row r="125" spans="2:4" ht="12.75">
      <c r="B125" s="1"/>
      <c r="C125" s="1" t="s">
        <v>12</v>
      </c>
      <c r="D125" s="1" t="s">
        <v>21</v>
      </c>
    </row>
    <row r="127" spans="1:21" ht="33" customHeight="1">
      <c r="A127" s="19"/>
      <c r="B127" s="20" t="s">
        <v>45</v>
      </c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R127" s="19"/>
      <c r="S127" s="19"/>
      <c r="T127" s="19"/>
      <c r="U127" s="21" t="s">
        <v>46</v>
      </c>
    </row>
    <row r="128" spans="1:21" ht="15.75">
      <c r="A128" s="19"/>
      <c r="B128" s="20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R128" s="19"/>
      <c r="S128" s="19"/>
      <c r="T128" s="19"/>
      <c r="U128" s="21"/>
    </row>
    <row r="129" spans="2:21" ht="63" customHeight="1">
      <c r="B129" s="38" t="s">
        <v>47</v>
      </c>
      <c r="C129" s="38"/>
      <c r="D129" s="38"/>
      <c r="E129" s="38"/>
      <c r="U129" s="21" t="s">
        <v>48</v>
      </c>
    </row>
    <row r="130" spans="3:8" ht="12.75">
      <c r="C130" s="1"/>
      <c r="H130" s="2"/>
    </row>
  </sheetData>
  <sheetProtection/>
  <mergeCells count="101">
    <mergeCell ref="B129:E129"/>
    <mergeCell ref="N2:W2"/>
    <mergeCell ref="N3:T3"/>
    <mergeCell ref="N1:T1"/>
    <mergeCell ref="D96:D101"/>
    <mergeCell ref="C30:C35"/>
    <mergeCell ref="D30:D35"/>
    <mergeCell ref="B30:B35"/>
    <mergeCell ref="D102:D107"/>
    <mergeCell ref="D108:D111"/>
    <mergeCell ref="A90:A95"/>
    <mergeCell ref="B90:B95"/>
    <mergeCell ref="D84:D89"/>
    <mergeCell ref="C84:C89"/>
    <mergeCell ref="C90:C95"/>
    <mergeCell ref="D90:D95"/>
    <mergeCell ref="A78:A83"/>
    <mergeCell ref="C78:C83"/>
    <mergeCell ref="D78:D83"/>
    <mergeCell ref="B84:B89"/>
    <mergeCell ref="A84:A89"/>
    <mergeCell ref="B78:B83"/>
    <mergeCell ref="A66:A71"/>
    <mergeCell ref="C66:C71"/>
    <mergeCell ref="D66:D71"/>
    <mergeCell ref="B72:B77"/>
    <mergeCell ref="C72:C77"/>
    <mergeCell ref="D72:D77"/>
    <mergeCell ref="A72:A77"/>
    <mergeCell ref="B66:B71"/>
    <mergeCell ref="A54:A59"/>
    <mergeCell ref="C60:C65"/>
    <mergeCell ref="D60:D65"/>
    <mergeCell ref="B60:B65"/>
    <mergeCell ref="A60:A65"/>
    <mergeCell ref="B54:B59"/>
    <mergeCell ref="C54:C59"/>
    <mergeCell ref="D54:D59"/>
    <mergeCell ref="A42:A47"/>
    <mergeCell ref="C42:C47"/>
    <mergeCell ref="D42:D47"/>
    <mergeCell ref="D48:D53"/>
    <mergeCell ref="C48:C53"/>
    <mergeCell ref="B48:B53"/>
    <mergeCell ref="A48:A53"/>
    <mergeCell ref="B42:B47"/>
    <mergeCell ref="A96:A101"/>
    <mergeCell ref="B96:B101"/>
    <mergeCell ref="C96:C101"/>
    <mergeCell ref="B102:B107"/>
    <mergeCell ref="C102:C107"/>
    <mergeCell ref="B108:B111"/>
    <mergeCell ref="A108:A111"/>
    <mergeCell ref="C108:C111"/>
    <mergeCell ref="A102:A107"/>
    <mergeCell ref="C112:C115"/>
    <mergeCell ref="D112:D115"/>
    <mergeCell ref="B116:B121"/>
    <mergeCell ref="A116:A121"/>
    <mergeCell ref="B112:B115"/>
    <mergeCell ref="A112:A115"/>
    <mergeCell ref="C116:C121"/>
    <mergeCell ref="D116:D121"/>
    <mergeCell ref="A30:A35"/>
    <mergeCell ref="C36:C41"/>
    <mergeCell ref="D36:D41"/>
    <mergeCell ref="B36:B41"/>
    <mergeCell ref="A36:A41"/>
    <mergeCell ref="B24:B29"/>
    <mergeCell ref="C24:C29"/>
    <mergeCell ref="D24:D29"/>
    <mergeCell ref="A24:A29"/>
    <mergeCell ref="A12:A17"/>
    <mergeCell ref="B18:B23"/>
    <mergeCell ref="A18:A23"/>
    <mergeCell ref="D18:D23"/>
    <mergeCell ref="C18:C23"/>
    <mergeCell ref="J7:N7"/>
    <mergeCell ref="C12:C17"/>
    <mergeCell ref="D12:D17"/>
    <mergeCell ref="B12:B17"/>
    <mergeCell ref="V7:V9"/>
    <mergeCell ref="W7:W9"/>
    <mergeCell ref="J8:J9"/>
    <mergeCell ref="K8:N8"/>
    <mergeCell ref="R7:R9"/>
    <mergeCell ref="S7:S9"/>
    <mergeCell ref="T7:T9"/>
    <mergeCell ref="O7:O9"/>
    <mergeCell ref="P7:P9"/>
    <mergeCell ref="Q7:Q9"/>
    <mergeCell ref="U7:U9"/>
    <mergeCell ref="F7:F9"/>
    <mergeCell ref="E7:E9"/>
    <mergeCell ref="A7:A9"/>
    <mergeCell ref="B7:B9"/>
    <mergeCell ref="C7:C9"/>
    <mergeCell ref="D7:D9"/>
    <mergeCell ref="G7:G9"/>
    <mergeCell ref="H7:H9"/>
    <mergeCell ref="I7:I9"/>
  </mergeCells>
  <printOptions horizontalCentered="1"/>
  <pageMargins left="0.3937007874015748" right="0.3937007874015748" top="0.7874015748031497" bottom="0.3937007874015748" header="0.31496062992125984" footer="0.31496062992125984"/>
  <pageSetup fitToHeight="14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2015-07-14T06:56:46Z</cp:lastPrinted>
  <dcterms:created xsi:type="dcterms:W3CDTF">1996-10-08T23:32:33Z</dcterms:created>
  <dcterms:modified xsi:type="dcterms:W3CDTF">2015-07-16T05:48:21Z</dcterms:modified>
  <cp:category/>
  <cp:version/>
  <cp:contentType/>
  <cp:contentStatus/>
</cp:coreProperties>
</file>